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55下載\"/>
    </mc:Choice>
  </mc:AlternateContent>
  <bookViews>
    <workbookView xWindow="0" yWindow="0" windowWidth="23040" windowHeight="9000" tabRatio="782"/>
  </bookViews>
  <sheets>
    <sheet name="113年圖書視聽經費額度表" sheetId="26" r:id="rId1"/>
  </sheets>
  <externalReferences>
    <externalReference r:id="rId2"/>
  </externalReferences>
  <definedNames>
    <definedName name="Data">[1]CJ86hc!$A$1:$E$37</definedName>
    <definedName name="_xlnm.Database">#REF!</definedName>
    <definedName name="_xlnm.Print_Titles">#N/A</definedName>
    <definedName name="晶" localSheetId="0">#REF!</definedName>
    <definedName name="晶">#REF!</definedName>
  </definedNames>
  <calcPr calcId="162913"/>
</workbook>
</file>

<file path=xl/calcChain.xml><?xml version="1.0" encoding="utf-8"?>
<calcChain xmlns="http://schemas.openxmlformats.org/spreadsheetml/2006/main">
  <c r="D9" i="26" l="1"/>
  <c r="E9" i="26" s="1"/>
  <c r="F9" i="26" s="1"/>
  <c r="D32" i="26" l="1"/>
  <c r="E32" i="26" s="1"/>
  <c r="F32" i="26" s="1"/>
  <c r="H32" i="26" s="1"/>
  <c r="D23" i="26"/>
  <c r="E23" i="26" s="1"/>
  <c r="F23" i="26" s="1"/>
  <c r="H23" i="26" s="1"/>
  <c r="D16" i="26"/>
  <c r="E16" i="26" s="1"/>
  <c r="F16" i="26" s="1"/>
  <c r="H16" i="26" s="1"/>
  <c r="H9" i="26"/>
  <c r="D5" i="26"/>
  <c r="D4" i="26" l="1"/>
  <c r="E5" i="26"/>
  <c r="F5" i="26" s="1"/>
  <c r="H5" i="26" l="1"/>
</calcChain>
</file>

<file path=xl/sharedStrings.xml><?xml version="1.0" encoding="utf-8"?>
<sst xmlns="http://schemas.openxmlformats.org/spreadsheetml/2006/main" count="54" uniqueCount="53">
  <si>
    <r>
      <rPr>
        <sz val="12"/>
        <rFont val="標楷體"/>
        <family val="4"/>
        <charset val="136"/>
      </rPr>
      <t>工學院</t>
    </r>
    <phoneticPr fontId="3" type="noConversion"/>
  </si>
  <si>
    <r>
      <rPr>
        <sz val="12"/>
        <rFont val="標楷體"/>
        <family val="4"/>
        <charset val="136"/>
      </rPr>
      <t>機械與機電工程學系（所）</t>
    </r>
    <phoneticPr fontId="3" type="noConversion"/>
  </si>
  <si>
    <r>
      <rPr>
        <sz val="12"/>
        <rFont val="標楷體"/>
        <family val="4"/>
        <charset val="136"/>
      </rPr>
      <t>建築與永續規劃研究所</t>
    </r>
    <phoneticPr fontId="3" type="noConversion"/>
  </si>
  <si>
    <r>
      <rPr>
        <sz val="12"/>
        <rFont val="標楷體"/>
        <family val="4"/>
        <charset val="136"/>
      </rPr>
      <t>生物資源學院</t>
    </r>
    <phoneticPr fontId="3" type="noConversion"/>
  </si>
  <si>
    <r>
      <rPr>
        <sz val="12"/>
        <rFont val="標楷體"/>
        <family val="4"/>
        <charset val="136"/>
      </rPr>
      <t>生物機電工程學系（所）</t>
    </r>
    <phoneticPr fontId="3" type="noConversion"/>
  </si>
  <si>
    <r>
      <rPr>
        <sz val="12"/>
        <rFont val="標楷體"/>
        <family val="4"/>
        <charset val="136"/>
      </rPr>
      <t>高階經營管理碩士在職專班</t>
    </r>
    <phoneticPr fontId="3" type="noConversion"/>
  </si>
  <si>
    <r>
      <rPr>
        <sz val="12"/>
        <rFont val="標楷體"/>
        <family val="4"/>
        <charset val="136"/>
      </rPr>
      <t>智慧休閒農業進修學士學位學程</t>
    </r>
    <phoneticPr fontId="3" type="noConversion"/>
  </si>
  <si>
    <r>
      <rPr>
        <sz val="12"/>
        <rFont val="標楷體"/>
        <family val="4"/>
        <charset val="136"/>
      </rPr>
      <t>綠色科技學程碩士在職專班</t>
    </r>
    <phoneticPr fontId="2" type="noConversion"/>
  </si>
  <si>
    <r>
      <rPr>
        <sz val="12"/>
        <rFont val="標楷體"/>
        <family val="4"/>
        <charset val="136"/>
      </rPr>
      <t>土木工程學系（所）</t>
    </r>
    <phoneticPr fontId="2" type="noConversion"/>
  </si>
  <si>
    <r>
      <rPr>
        <sz val="12"/>
        <color theme="1"/>
        <rFont val="標楷體"/>
        <family val="4"/>
        <charset val="136"/>
      </rPr>
      <t>生物資源學院原住民專班</t>
    </r>
  </si>
  <si>
    <r>
      <rPr>
        <b/>
        <sz val="12"/>
        <rFont val="標楷體"/>
        <family val="4"/>
        <charset val="136"/>
      </rPr>
      <t>院別</t>
    </r>
    <phoneticPr fontId="3" type="noConversion"/>
  </si>
  <si>
    <r>
      <rPr>
        <b/>
        <sz val="12"/>
        <rFont val="標楷體"/>
        <family val="4"/>
        <charset val="136"/>
      </rPr>
      <t>單位別</t>
    </r>
    <phoneticPr fontId="3" type="noConversion"/>
  </si>
  <si>
    <t>院購置圖書額度</t>
    <phoneticPr fontId="3" type="noConversion"/>
  </si>
  <si>
    <t>學院
基本數</t>
    <phoneticPr fontId="2" type="noConversion"/>
  </si>
  <si>
    <t>教師
人數</t>
    <phoneticPr fontId="2" type="noConversion"/>
  </si>
  <si>
    <r>
      <rPr>
        <b/>
        <sz val="12"/>
        <rFont val="標楷體"/>
        <family val="4"/>
        <charset val="136"/>
      </rPr>
      <t>依教師人數分配數</t>
    </r>
    <phoneticPr fontId="2" type="noConversion"/>
  </si>
  <si>
    <t>圖書視聽分配總數(A)</t>
    <phoneticPr fontId="2" type="noConversion"/>
  </si>
  <si>
    <r>
      <rPr>
        <b/>
        <sz val="12"/>
        <rFont val="標楷體"/>
        <family val="4"/>
        <charset val="136"/>
      </rPr>
      <t>合</t>
    </r>
    <r>
      <rPr>
        <b/>
        <sz val="12"/>
        <rFont val="Times New Roman"/>
        <family val="1"/>
      </rPr>
      <t xml:space="preserve">  </t>
    </r>
    <r>
      <rPr>
        <b/>
        <sz val="12"/>
        <rFont val="標楷體"/>
        <family val="4"/>
        <charset val="136"/>
      </rPr>
      <t>計</t>
    </r>
    <phoneticPr fontId="2" type="noConversion"/>
  </si>
  <si>
    <r>
      <rPr>
        <sz val="12"/>
        <rFont val="標楷體"/>
        <family val="4"/>
        <charset val="136"/>
      </rPr>
      <t>博雅學部</t>
    </r>
    <phoneticPr fontId="3" type="noConversion"/>
  </si>
  <si>
    <t>博雅學部</t>
    <phoneticPr fontId="3" type="noConversion"/>
  </si>
  <si>
    <t>語言教育中心</t>
    <phoneticPr fontId="3" type="noConversion"/>
  </si>
  <si>
    <t>通識教育中心</t>
    <phoneticPr fontId="3" type="noConversion"/>
  </si>
  <si>
    <r>
      <rPr>
        <sz val="12"/>
        <rFont val="標楷體"/>
        <family val="4"/>
        <charset val="136"/>
      </rPr>
      <t>運動教育中心</t>
    </r>
    <phoneticPr fontId="3" type="noConversion"/>
  </si>
  <si>
    <r>
      <rPr>
        <sz val="12"/>
        <rFont val="標楷體"/>
        <family val="4"/>
        <charset val="136"/>
      </rPr>
      <t>人文及管理學院</t>
    </r>
    <phoneticPr fontId="3" type="noConversion"/>
  </si>
  <si>
    <r>
      <rPr>
        <sz val="12"/>
        <rFont val="標楷體"/>
        <family val="4"/>
        <charset val="136"/>
      </rPr>
      <t>人文及管理學院</t>
    </r>
    <r>
      <rPr>
        <sz val="12"/>
        <rFont val="Times New Roman"/>
        <family val="1"/>
      </rPr>
      <t/>
    </r>
    <phoneticPr fontId="3" type="noConversion"/>
  </si>
  <si>
    <r>
      <rPr>
        <sz val="12"/>
        <rFont val="標楷體"/>
        <family val="4"/>
        <charset val="136"/>
      </rPr>
      <t>外國語文學系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所</t>
    </r>
    <r>
      <rPr>
        <sz val="12"/>
        <rFont val="Times New Roman"/>
        <family val="1"/>
      </rPr>
      <t>)</t>
    </r>
    <phoneticPr fontId="3" type="noConversion"/>
  </si>
  <si>
    <r>
      <rPr>
        <sz val="12"/>
        <rFont val="標楷體"/>
        <family val="4"/>
        <charset val="136"/>
      </rPr>
      <t>應用經濟與管理學系（所）</t>
    </r>
    <phoneticPr fontId="3" type="noConversion"/>
  </si>
  <si>
    <r>
      <rPr>
        <sz val="12"/>
        <rFont val="標楷體"/>
        <family val="4"/>
        <charset val="136"/>
      </rPr>
      <t>休閒產業與健康促進學系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所</t>
    </r>
    <r>
      <rPr>
        <sz val="12"/>
        <rFont val="Times New Roman"/>
        <family val="1"/>
      </rPr>
      <t>)</t>
    </r>
    <phoneticPr fontId="3" type="noConversion"/>
  </si>
  <si>
    <t>數據管理與應用學士學位學程</t>
    <phoneticPr fontId="3" type="noConversion"/>
  </si>
  <si>
    <r>
      <rPr>
        <sz val="12"/>
        <rFont val="標楷體"/>
        <family val="4"/>
        <charset val="136"/>
      </rPr>
      <t>工學院</t>
    </r>
    <phoneticPr fontId="3" type="noConversion"/>
  </si>
  <si>
    <r>
      <rPr>
        <sz val="12"/>
        <rFont val="標楷體"/>
        <family val="4"/>
        <charset val="136"/>
      </rPr>
      <t>環境工程學系（所）</t>
    </r>
    <r>
      <rPr>
        <sz val="12"/>
        <rFont val="Times New Roman"/>
        <family val="1"/>
      </rPr>
      <t/>
    </r>
    <phoneticPr fontId="3" type="noConversion"/>
  </si>
  <si>
    <t>化學工程與材料工程學系（所）</t>
    <phoneticPr fontId="3" type="noConversion"/>
  </si>
  <si>
    <r>
      <rPr>
        <sz val="12"/>
        <rFont val="標楷體"/>
        <family val="4"/>
        <charset val="136"/>
      </rPr>
      <t>園藝學系（所）</t>
    </r>
    <phoneticPr fontId="3" type="noConversion"/>
  </si>
  <si>
    <r>
      <rPr>
        <sz val="12"/>
        <rFont val="標楷體"/>
        <family val="4"/>
        <charset val="136"/>
      </rPr>
      <t>食品科學系（所）</t>
    </r>
    <phoneticPr fontId="3" type="noConversion"/>
  </si>
  <si>
    <r>
      <rPr>
        <sz val="12"/>
        <rFont val="標楷體"/>
        <family val="4"/>
        <charset val="136"/>
      </rPr>
      <t>森林暨自然資源學系（所）</t>
    </r>
    <phoneticPr fontId="3" type="noConversion"/>
  </si>
  <si>
    <r>
      <rPr>
        <sz val="12"/>
        <rFont val="標楷體"/>
        <family val="4"/>
        <charset val="136"/>
      </rPr>
      <t>生物技術動物科學系（所）</t>
    </r>
    <phoneticPr fontId="3" type="noConversion"/>
  </si>
  <si>
    <t>生物資源學院碩士在職專班</t>
    <phoneticPr fontId="2" type="noConversion"/>
  </si>
  <si>
    <r>
      <rPr>
        <sz val="12"/>
        <rFont val="標楷體"/>
        <family val="4"/>
        <charset val="136"/>
      </rPr>
      <t>無人機應用暨智慧農業碩士學位學程</t>
    </r>
    <phoneticPr fontId="2" type="noConversion"/>
  </si>
  <si>
    <r>
      <rPr>
        <sz val="12"/>
        <rFont val="標楷體"/>
        <family val="4"/>
        <charset val="136"/>
      </rPr>
      <t>電機資訊學院</t>
    </r>
    <phoneticPr fontId="3" type="noConversion"/>
  </si>
  <si>
    <r>
      <rPr>
        <sz val="12"/>
        <rFont val="標楷體"/>
        <family val="4"/>
        <charset val="136"/>
      </rPr>
      <t>電機工程學系（所）</t>
    </r>
    <phoneticPr fontId="3" type="noConversion"/>
  </si>
  <si>
    <r>
      <rPr>
        <sz val="12"/>
        <rFont val="標楷體"/>
        <family val="4"/>
        <charset val="136"/>
      </rPr>
      <t>電子工程學系（所）</t>
    </r>
    <phoneticPr fontId="3" type="noConversion"/>
  </si>
  <si>
    <t>資訊工程學系（所）</t>
    <phoneticPr fontId="3" type="noConversion"/>
  </si>
  <si>
    <t>多媒體網路通訊數位學習碩士在職專班</t>
    <phoneticPr fontId="2" type="noConversion"/>
  </si>
  <si>
    <r>
      <rPr>
        <sz val="12"/>
        <rFont val="標楷體"/>
        <family val="4"/>
        <charset val="136"/>
      </rPr>
      <t>電機資訊學院碩士在職專班</t>
    </r>
    <phoneticPr fontId="2" type="noConversion"/>
  </si>
  <si>
    <r>
      <rPr>
        <sz val="12"/>
        <rFont val="標楷體"/>
        <family val="4"/>
        <charset val="136"/>
      </rPr>
      <t>人工智慧碩士學位學程</t>
    </r>
    <phoneticPr fontId="2" type="noConversion"/>
  </si>
  <si>
    <t>實際圖書視聽分配經費(C=A+B)</t>
    <phoneticPr fontId="2" type="noConversion"/>
  </si>
  <si>
    <t>電機資訊學院</t>
    <phoneticPr fontId="3" type="noConversion"/>
  </si>
  <si>
    <t>期刊採購
餘額(B)</t>
    <phoneticPr fontId="3" type="noConversion"/>
  </si>
  <si>
    <t>系所自購圖書經費</t>
    <phoneticPr fontId="3" type="noConversion"/>
  </si>
  <si>
    <t>院分配
系所總額</t>
    <phoneticPr fontId="2" type="noConversion"/>
  </si>
  <si>
    <r>
      <rPr>
        <b/>
        <sz val="12"/>
        <rFont val="標楷體"/>
        <family val="4"/>
        <charset val="136"/>
      </rPr>
      <t>紙本圖書及視聽分配數</t>
    </r>
    <r>
      <rPr>
        <b/>
        <sz val="12"/>
        <rFont val="Times New Roman"/>
        <family val="1"/>
      </rPr>
      <t xml:space="preserve">
(</t>
    </r>
    <r>
      <rPr>
        <b/>
        <sz val="12"/>
        <rFont val="標楷體"/>
        <family val="4"/>
        <charset val="136"/>
      </rPr>
      <t>院基本數</t>
    </r>
    <r>
      <rPr>
        <b/>
        <sz val="12"/>
        <rFont val="Times New Roman"/>
        <family val="1"/>
      </rPr>
      <t>+</t>
    </r>
    <r>
      <rPr>
        <b/>
        <sz val="12"/>
        <rFont val="標楷體"/>
        <family val="4"/>
        <charset val="136"/>
      </rPr>
      <t>教師基本數</t>
    </r>
    <r>
      <rPr>
        <b/>
        <sz val="12"/>
        <rFont val="Times New Roman"/>
        <family val="1"/>
      </rPr>
      <t>4,000</t>
    </r>
    <r>
      <rPr>
        <b/>
        <sz val="12"/>
        <rFont val="標楷體"/>
        <family val="4"/>
        <charset val="136"/>
      </rPr>
      <t>元</t>
    </r>
    <r>
      <rPr>
        <b/>
        <sz val="12"/>
        <rFont val="Times New Roman"/>
        <family val="1"/>
      </rPr>
      <t>/</t>
    </r>
    <r>
      <rPr>
        <b/>
        <sz val="12"/>
        <rFont val="標楷體"/>
        <family val="4"/>
        <charset val="136"/>
      </rPr>
      <t>人</t>
    </r>
    <r>
      <rPr>
        <b/>
        <sz val="12"/>
        <rFont val="Times New Roman"/>
        <family val="1"/>
      </rPr>
      <t>)</t>
    </r>
    <phoneticPr fontId="2" type="noConversion"/>
  </si>
  <si>
    <r>
      <t>113</t>
    </r>
    <r>
      <rPr>
        <b/>
        <sz val="18"/>
        <rFont val="標楷體"/>
        <family val="4"/>
        <charset val="136"/>
      </rPr>
      <t>年各院級單位紙本圖書及視聽經費額度表</t>
    </r>
    <r>
      <rPr>
        <b/>
        <sz val="12"/>
        <rFont val="Times New Roman"/>
        <family val="1"/>
      </rPr>
      <t/>
    </r>
    <phoneticPr fontId="3" type="noConversion"/>
  </si>
  <si>
    <r>
      <t>說明：
1.113年各院級單位</t>
    </r>
    <r>
      <rPr>
        <b/>
        <sz val="12"/>
        <rFont val="標楷體"/>
        <family val="4"/>
        <charset val="136"/>
      </rPr>
      <t>圖書視聽經費分配總數(A)</t>
    </r>
    <r>
      <rPr>
        <sz val="12"/>
        <rFont val="標楷體"/>
        <family val="4"/>
        <charset val="136"/>
      </rPr>
      <t>以</t>
    </r>
    <r>
      <rPr>
        <b/>
        <sz val="12"/>
        <color rgb="FF3333FF"/>
        <rFont val="標楷體"/>
        <family val="4"/>
        <charset val="136"/>
      </rPr>
      <t>基本分配數＋（各院專任教師人數×每人4,000元）</t>
    </r>
    <r>
      <rPr>
        <sz val="12"/>
        <rFont val="標楷體"/>
        <family val="4"/>
        <charset val="136"/>
      </rPr>
      <t>為計（依據本館館藏政策第肆條第二項第一款及112年9月4日各院、學部館藏經費編列第一次協商會議決議辦理）。
2.113年各院級單位</t>
    </r>
    <r>
      <rPr>
        <b/>
        <sz val="12"/>
        <rFont val="標楷體"/>
        <family val="4"/>
        <charset val="136"/>
      </rPr>
      <t>實際圖書視聽分配經費(</t>
    </r>
    <r>
      <rPr>
        <b/>
        <sz val="12"/>
        <color rgb="FFFF0000"/>
        <rFont val="標楷體"/>
        <family val="4"/>
        <charset val="136"/>
      </rPr>
      <t>C</t>
    </r>
    <r>
      <rPr>
        <b/>
        <sz val="12"/>
        <rFont val="標楷體"/>
        <family val="4"/>
        <charset val="136"/>
      </rPr>
      <t>)</t>
    </r>
    <r>
      <rPr>
        <sz val="12"/>
        <rFont val="標楷體"/>
        <family val="4"/>
        <charset val="136"/>
      </rPr>
      <t>，為圖書視聽經費分配總數</t>
    </r>
    <r>
      <rPr>
        <b/>
        <sz val="12"/>
        <rFont val="標楷體"/>
        <family val="4"/>
        <charset val="136"/>
      </rPr>
      <t>(</t>
    </r>
    <r>
      <rPr>
        <b/>
        <sz val="12"/>
        <color rgb="FFFF0000"/>
        <rFont val="標楷體"/>
        <family val="4"/>
        <charset val="136"/>
      </rPr>
      <t>A</t>
    </r>
    <r>
      <rPr>
        <b/>
        <sz val="12"/>
        <rFont val="標楷體"/>
        <family val="4"/>
        <charset val="136"/>
      </rPr>
      <t>)</t>
    </r>
    <r>
      <rPr>
        <sz val="12"/>
        <rFont val="標楷體"/>
        <family val="4"/>
        <charset val="136"/>
      </rPr>
      <t>與紙本期刊採購餘額</t>
    </r>
    <r>
      <rPr>
        <b/>
        <sz val="12"/>
        <rFont val="標楷體"/>
        <family val="4"/>
        <charset val="136"/>
      </rPr>
      <t>(</t>
    </r>
    <r>
      <rPr>
        <b/>
        <sz val="12"/>
        <color rgb="FFFF0000"/>
        <rFont val="標楷體"/>
        <family val="4"/>
        <charset val="136"/>
      </rPr>
      <t>B</t>
    </r>
    <r>
      <rPr>
        <b/>
        <sz val="12"/>
        <rFont val="標楷體"/>
        <family val="4"/>
        <charset val="136"/>
      </rPr>
      <t>)</t>
    </r>
    <r>
      <rPr>
        <sz val="12"/>
        <rFont val="標楷體"/>
        <family val="4"/>
        <charset val="136"/>
      </rPr>
      <t>加總計算(院級各類型資源經費分配總表請參見表二)。
3.經彙整各院回傳表系所分配經費如上，系所若有保留專任教師自行辦理採購者，請依本館辦法於10月底前提出申請。</t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</si>
</sst>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76" formatCode="#,##0_ "/>
    <numFmt numFmtId="177" formatCode="0.0_);[Red]\(0.0\)"/>
    <numFmt numFmtId="178" formatCode="_-* #,##0_-;\-* #,##0_-;_-* &quot;-&quot;??_-;_-@_-"/>
    <numFmt numFmtId="179" formatCode="_-* #,##0.0_-;\-* #,##0.0_-;_-* &quot;-&quot;??_-;_-@_-"/>
  </numFmts>
  <fonts count="53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1"/>
      <charset val="136"/>
      <scheme val="minor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b/>
      <sz val="12"/>
      <name val="標楷體"/>
      <family val="4"/>
      <charset val="136"/>
    </font>
    <font>
      <sz val="12"/>
      <name val="標楷體"/>
      <family val="4"/>
      <charset val="136"/>
    </font>
    <font>
      <sz val="12"/>
      <name val="新細明體"/>
      <family val="1"/>
      <charset val="136"/>
    </font>
    <font>
      <sz val="12"/>
      <color theme="1"/>
      <name val="標楷體"/>
      <family val="4"/>
      <charset val="136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theme="1"/>
      <name val="新細明體"/>
      <family val="2"/>
      <charset val="136"/>
      <scheme val="minor"/>
    </font>
    <font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sz val="11"/>
      <color theme="1"/>
      <name val="新細明體"/>
      <family val="2"/>
      <charset val="136"/>
      <scheme val="minor"/>
    </font>
    <font>
      <sz val="12"/>
      <color indexed="8"/>
      <name val="新細明體"/>
      <family val="1"/>
      <charset val="136"/>
    </font>
    <font>
      <sz val="10"/>
      <color indexed="8"/>
      <name val="Arial"/>
      <family val="2"/>
    </font>
    <font>
      <sz val="12"/>
      <color theme="1"/>
      <name val="宋体"/>
      <family val="3"/>
      <charset val="136"/>
    </font>
    <font>
      <sz val="12"/>
      <color indexed="8"/>
      <name val="宋体"/>
    </font>
    <font>
      <sz val="14"/>
      <color indexed="17"/>
      <name val="華康楷書體W5(P)-UN"/>
      <family val="1"/>
      <charset val="136"/>
    </font>
    <font>
      <sz val="12"/>
      <color indexed="17"/>
      <name val="新細明體"/>
      <family val="1"/>
      <charset val="136"/>
    </font>
    <font>
      <sz val="10"/>
      <name val="標楷體"/>
      <family val="4"/>
      <charset val="136"/>
    </font>
    <font>
      <sz val="10"/>
      <name val="Arial"/>
      <family val="2"/>
    </font>
    <font>
      <sz val="14"/>
      <color indexed="20"/>
      <name val="華康楷書體W5(P)-UN"/>
      <family val="1"/>
      <charset val="136"/>
    </font>
    <font>
      <sz val="12"/>
      <color indexed="20"/>
      <name val="新細明體"/>
      <family val="1"/>
      <charset val="136"/>
    </font>
    <font>
      <sz val="11"/>
      <color indexed="8"/>
      <name val="新細明體"/>
      <family val="1"/>
      <charset val="136"/>
    </font>
    <font>
      <sz val="11"/>
      <color indexed="9"/>
      <name val="新細明體"/>
      <family val="1"/>
      <charset val="136"/>
    </font>
    <font>
      <sz val="11"/>
      <color indexed="20"/>
      <name val="新細明體"/>
      <family val="1"/>
      <charset val="136"/>
    </font>
    <font>
      <b/>
      <sz val="11"/>
      <color indexed="52"/>
      <name val="新細明體"/>
      <family val="1"/>
      <charset val="136"/>
    </font>
    <font>
      <b/>
      <sz val="11"/>
      <color indexed="9"/>
      <name val="新細明體"/>
      <family val="1"/>
      <charset val="136"/>
    </font>
    <font>
      <i/>
      <sz val="11"/>
      <color indexed="23"/>
      <name val="新細明體"/>
      <family val="1"/>
      <charset val="136"/>
    </font>
    <font>
      <sz val="11"/>
      <color indexed="17"/>
      <name val="新細明體"/>
      <family val="1"/>
      <charset val="136"/>
    </font>
    <font>
      <b/>
      <sz val="15"/>
      <color indexed="56"/>
      <name val="新細明體"/>
      <family val="1"/>
      <charset val="136"/>
    </font>
    <font>
      <b/>
      <sz val="13"/>
      <color indexed="56"/>
      <name val="新細明體"/>
      <family val="1"/>
      <charset val="136"/>
    </font>
    <font>
      <b/>
      <sz val="11"/>
      <color indexed="56"/>
      <name val="新細明體"/>
      <family val="1"/>
      <charset val="136"/>
    </font>
    <font>
      <sz val="11"/>
      <color indexed="62"/>
      <name val="新細明體"/>
      <family val="1"/>
      <charset val="136"/>
    </font>
    <font>
      <sz val="11"/>
      <color indexed="52"/>
      <name val="新細明體"/>
      <family val="1"/>
      <charset val="136"/>
    </font>
    <font>
      <sz val="11"/>
      <color indexed="60"/>
      <name val="新細明體"/>
      <family val="1"/>
      <charset val="136"/>
    </font>
    <font>
      <b/>
      <sz val="11"/>
      <color indexed="63"/>
      <name val="新細明體"/>
      <family val="1"/>
      <charset val="136"/>
    </font>
    <font>
      <b/>
      <sz val="18"/>
      <color indexed="56"/>
      <name val="新細明體"/>
      <family val="1"/>
      <charset val="136"/>
    </font>
    <font>
      <b/>
      <sz val="11"/>
      <color indexed="8"/>
      <name val="新細明體"/>
      <family val="1"/>
      <charset val="136"/>
    </font>
    <font>
      <sz val="11"/>
      <color indexed="10"/>
      <name val="新細明體"/>
      <family val="1"/>
      <charset val="136"/>
    </font>
    <font>
      <sz val="12"/>
      <color theme="1"/>
      <name val="宋体"/>
    </font>
    <font>
      <u/>
      <sz val="9.6"/>
      <color indexed="12"/>
      <name val="新細明體"/>
      <family val="1"/>
      <charset val="136"/>
    </font>
    <font>
      <sz val="10"/>
      <color indexed="8"/>
      <name val="MS Sans Serif"/>
      <family val="2"/>
    </font>
    <font>
      <sz val="11"/>
      <name val="ＭＳ Ｐゴシック"/>
      <family val="2"/>
      <charset val="128"/>
    </font>
    <font>
      <sz val="11"/>
      <color theme="1"/>
      <name val="新細明體"/>
      <family val="2"/>
      <scheme val="minor"/>
    </font>
    <font>
      <sz val="12"/>
      <name val="細明體"/>
      <family val="3"/>
      <charset val="136"/>
    </font>
    <font>
      <b/>
      <sz val="12"/>
      <color rgb="FF3333FF"/>
      <name val="標楷體"/>
      <family val="4"/>
      <charset val="136"/>
    </font>
    <font>
      <b/>
      <sz val="12"/>
      <color theme="1"/>
      <name val="Times New Roman"/>
      <family val="1"/>
    </font>
    <font>
      <b/>
      <sz val="18"/>
      <name val="Times New Roman"/>
      <family val="1"/>
    </font>
    <font>
      <b/>
      <sz val="18"/>
      <name val="標楷體"/>
      <family val="4"/>
      <charset val="136"/>
    </font>
    <font>
      <b/>
      <sz val="12"/>
      <color rgb="FFFF0000"/>
      <name val="標楷體"/>
      <family val="4"/>
      <charset val="136"/>
    </font>
    <font>
      <sz val="12"/>
      <color theme="6" tint="0.79998168889431442"/>
      <name val="Times New Roman"/>
      <family val="1"/>
    </font>
  </fonts>
  <fills count="29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2"/>
      </patternFill>
    </fill>
    <fill>
      <patternFill patternType="solid">
        <fgColor indexed="45"/>
      </patternFill>
    </fill>
    <fill>
      <patternFill patternType="solid">
        <fgColor indexed="31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9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EBF6F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60">
    <xf numFmtId="0" fontId="0" fillId="0" borderId="0">
      <alignment vertical="center"/>
    </xf>
    <xf numFmtId="0" fontId="1" fillId="0" borderId="0">
      <alignment vertical="center"/>
    </xf>
    <xf numFmtId="176" fontId="6" fillId="0" borderId="0" applyFont="0" applyFill="0" applyBorder="0" applyProtection="0"/>
    <xf numFmtId="176" fontId="6" fillId="0" borderId="0" applyFont="0" applyFill="0" applyBorder="0" applyProtection="0"/>
    <xf numFmtId="0" fontId="6" fillId="0" borderId="0"/>
    <xf numFmtId="43" fontId="10" fillId="0" borderId="0" applyFon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15" fillId="0" borderId="0">
      <alignment vertical="top"/>
    </xf>
    <xf numFmtId="0" fontId="14" fillId="0" borderId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7" fillId="0" borderId="0"/>
    <xf numFmtId="0" fontId="14" fillId="0" borderId="0">
      <alignment vertical="center"/>
    </xf>
    <xf numFmtId="0" fontId="6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3" fontId="6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20" fillId="0" borderId="2" applyNumberFormat="0">
      <alignment vertical="center"/>
    </xf>
    <xf numFmtId="44" fontId="6" fillId="0" borderId="0" applyFont="0" applyFill="0" applyBorder="0" applyAlignment="0" applyProtection="0">
      <alignment vertical="center"/>
    </xf>
    <xf numFmtId="0" fontId="6" fillId="0" borderId="0"/>
    <xf numFmtId="0" fontId="21" fillId="0" borderId="0"/>
    <xf numFmtId="0" fontId="21" fillId="0" borderId="0"/>
    <xf numFmtId="0" fontId="22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7" fillId="22" borderId="4" applyNumberFormat="0" applyAlignment="0" applyProtection="0">
      <alignment vertical="center"/>
    </xf>
    <xf numFmtId="0" fontId="28" fillId="23" borderId="5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1" fillId="0" borderId="6" applyNumberFormat="0" applyFill="0" applyAlignment="0" applyProtection="0">
      <alignment vertical="center"/>
    </xf>
    <xf numFmtId="0" fontId="32" fillId="0" borderId="7" applyNumberFormat="0" applyFill="0" applyAlignment="0" applyProtection="0">
      <alignment vertical="center"/>
    </xf>
    <xf numFmtId="0" fontId="33" fillId="0" borderId="8" applyNumberFormat="0" applyFill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9" borderId="4" applyNumberFormat="0" applyAlignment="0" applyProtection="0">
      <alignment vertical="center"/>
    </xf>
    <xf numFmtId="0" fontId="35" fillId="0" borderId="9" applyNumberFormat="0" applyFill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6" fillId="25" borderId="10" applyNumberFormat="0" applyFont="0" applyAlignment="0" applyProtection="0">
      <alignment vertical="center"/>
    </xf>
    <xf numFmtId="0" fontId="37" fillId="22" borderId="11" applyNumberFormat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0" borderId="12" applyNumberFormat="0" applyFill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41" fillId="0" borderId="0">
      <alignment vertical="center"/>
    </xf>
    <xf numFmtId="0" fontId="1" fillId="0" borderId="0">
      <alignment vertical="center"/>
    </xf>
    <xf numFmtId="0" fontId="6" fillId="0" borderId="0"/>
    <xf numFmtId="0" fontId="6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6" fillId="0" borderId="0"/>
    <xf numFmtId="0" fontId="1" fillId="0" borderId="0">
      <alignment vertical="center"/>
    </xf>
    <xf numFmtId="43" fontId="14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/>
    <xf numFmtId="0" fontId="4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5" fillId="0" borderId="0">
      <alignment vertical="top"/>
    </xf>
    <xf numFmtId="0" fontId="24" fillId="0" borderId="0">
      <alignment vertical="center"/>
    </xf>
    <xf numFmtId="0" fontId="43" fillId="0" borderId="0"/>
    <xf numFmtId="0" fontId="6" fillId="0" borderId="0"/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44" fontId="21" fillId="0" borderId="0" applyFont="0" applyFill="0" applyBorder="0" applyAlignment="0" applyProtection="0"/>
    <xf numFmtId="0" fontId="21" fillId="0" borderId="0"/>
    <xf numFmtId="9" fontId="21" fillId="0" borderId="0" applyFont="0" applyFill="0" applyBorder="0" applyAlignment="0" applyProtection="0"/>
    <xf numFmtId="0" fontId="15" fillId="0" borderId="0"/>
    <xf numFmtId="0" fontId="44" fillId="0" borderId="0">
      <alignment vertical="center"/>
    </xf>
    <xf numFmtId="9" fontId="44" fillId="0" borderId="0" applyFont="0" applyFill="0" applyBorder="0" applyAlignment="0" applyProtection="0"/>
    <xf numFmtId="0" fontId="8" fillId="0" borderId="0"/>
    <xf numFmtId="0" fontId="21" fillId="0" borderId="0"/>
    <xf numFmtId="0" fontId="13" fillId="0" borderId="0">
      <alignment vertical="center"/>
    </xf>
    <xf numFmtId="0" fontId="45" fillId="0" borderId="0"/>
    <xf numFmtId="0" fontId="46" fillId="0" borderId="0"/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</cellStyleXfs>
  <cellXfs count="54">
    <xf numFmtId="0" fontId="0" fillId="0" borderId="0" xfId="0">
      <alignment vertical="center"/>
    </xf>
    <xf numFmtId="0" fontId="11" fillId="0" borderId="0" xfId="1" applyFont="1">
      <alignment vertical="center"/>
    </xf>
    <xf numFmtId="176" fontId="8" fillId="0" borderId="0" xfId="1" applyNumberFormat="1" applyFont="1" applyAlignment="1">
      <alignment horizontal="center" vertical="center"/>
    </xf>
    <xf numFmtId="176" fontId="8" fillId="0" borderId="1" xfId="1" applyNumberFormat="1" applyFont="1" applyBorder="1" applyAlignment="1">
      <alignment horizontal="right" vertical="center"/>
    </xf>
    <xf numFmtId="0" fontId="8" fillId="0" borderId="0" xfId="1" applyFont="1">
      <alignment vertical="center"/>
    </xf>
    <xf numFmtId="0" fontId="11" fillId="0" borderId="0" xfId="1" applyFont="1" applyAlignment="1">
      <alignment horizontal="center" vertical="center" wrapText="1"/>
    </xf>
    <xf numFmtId="177" fontId="11" fillId="0" borderId="0" xfId="1" applyNumberFormat="1" applyFont="1" applyFill="1">
      <alignment vertical="center"/>
    </xf>
    <xf numFmtId="0" fontId="11" fillId="0" borderId="0" xfId="1" applyFont="1" applyFill="1">
      <alignment vertical="center"/>
    </xf>
    <xf numFmtId="176" fontId="9" fillId="0" borderId="1" xfId="1" applyNumberFormat="1" applyFont="1" applyFill="1" applyBorder="1" applyAlignment="1">
      <alignment vertical="center" wrapText="1"/>
    </xf>
    <xf numFmtId="176" fontId="8" fillId="0" borderId="1" xfId="1" applyNumberFormat="1" applyFont="1" applyFill="1" applyBorder="1" applyAlignment="1">
      <alignment horizontal="right" vertical="center"/>
    </xf>
    <xf numFmtId="178" fontId="9" fillId="2" borderId="1" xfId="5" applyNumberFormat="1" applyFont="1" applyFill="1" applyBorder="1" applyAlignment="1">
      <alignment horizontal="right" vertical="center" wrapText="1"/>
    </xf>
    <xf numFmtId="176" fontId="9" fillId="2" borderId="1" xfId="1" applyNumberFormat="1" applyFont="1" applyFill="1" applyBorder="1" applyAlignment="1">
      <alignment horizontal="center" vertical="center" wrapText="1"/>
    </xf>
    <xf numFmtId="0" fontId="8" fillId="0" borderId="1" xfId="1" applyNumberFormat="1" applyFont="1" applyBorder="1" applyAlignment="1">
      <alignment horizontal="left" vertical="center" shrinkToFit="1"/>
    </xf>
    <xf numFmtId="0" fontId="11" fillId="0" borderId="1" xfId="1" applyNumberFormat="1" applyFont="1" applyBorder="1" applyAlignment="1">
      <alignment horizontal="left" vertical="center" shrinkToFit="1"/>
    </xf>
    <xf numFmtId="178" fontId="48" fillId="2" borderId="1" xfId="5" applyNumberFormat="1" applyFont="1" applyFill="1" applyBorder="1" applyAlignment="1">
      <alignment horizontal="right" vertical="center"/>
    </xf>
    <xf numFmtId="178" fontId="11" fillId="2" borderId="1" xfId="5" applyNumberFormat="1" applyFont="1" applyFill="1" applyBorder="1" applyAlignment="1">
      <alignment vertical="center"/>
    </xf>
    <xf numFmtId="178" fontId="11" fillId="2" borderId="1" xfId="5" applyNumberFormat="1" applyFont="1" applyFill="1" applyBorder="1" applyAlignment="1">
      <alignment horizontal="right" vertical="center"/>
    </xf>
    <xf numFmtId="176" fontId="5" fillId="0" borderId="1" xfId="1" applyNumberFormat="1" applyFont="1" applyBorder="1" applyAlignment="1">
      <alignment horizontal="left" vertical="center" shrinkToFit="1"/>
    </xf>
    <xf numFmtId="176" fontId="8" fillId="0" borderId="1" xfId="1" applyNumberFormat="1" applyFont="1" applyBorder="1" applyAlignment="1">
      <alignment horizontal="left" vertical="center" shrinkToFit="1"/>
    </xf>
    <xf numFmtId="0" fontId="5" fillId="0" borderId="1" xfId="1" applyNumberFormat="1" applyFont="1" applyBorder="1" applyAlignment="1">
      <alignment horizontal="left" vertical="center" shrinkToFit="1"/>
    </xf>
    <xf numFmtId="0" fontId="7" fillId="0" borderId="1" xfId="1" applyNumberFormat="1" applyFont="1" applyBorder="1" applyAlignment="1">
      <alignment horizontal="left" vertical="center" shrinkToFit="1"/>
    </xf>
    <xf numFmtId="0" fontId="8" fillId="0" borderId="1" xfId="1" applyNumberFormat="1" applyFont="1" applyFill="1" applyBorder="1" applyAlignment="1">
      <alignment horizontal="left" vertical="center" shrinkToFit="1"/>
    </xf>
    <xf numFmtId="0" fontId="5" fillId="0" borderId="1" xfId="1" applyNumberFormat="1" applyFont="1" applyFill="1" applyBorder="1" applyAlignment="1">
      <alignment horizontal="left" vertical="center" shrinkToFit="1"/>
    </xf>
    <xf numFmtId="176" fontId="11" fillId="0" borderId="0" xfId="1" applyNumberFormat="1" applyFont="1" applyFill="1">
      <alignment vertical="center"/>
    </xf>
    <xf numFmtId="177" fontId="8" fillId="0" borderId="1" xfId="1" applyNumberFormat="1" applyFont="1" applyFill="1" applyBorder="1" applyAlignment="1">
      <alignment horizontal="right" vertical="center" wrapText="1"/>
    </xf>
    <xf numFmtId="177" fontId="8" fillId="0" borderId="1" xfId="1" applyNumberFormat="1" applyFont="1" applyFill="1" applyBorder="1" applyAlignment="1">
      <alignment horizontal="right" vertical="center"/>
    </xf>
    <xf numFmtId="178" fontId="8" fillId="26" borderId="1" xfId="5" applyNumberFormat="1" applyFont="1" applyFill="1" applyBorder="1" applyAlignment="1">
      <alignment horizontal="center" vertical="center"/>
    </xf>
    <xf numFmtId="178" fontId="52" fillId="2" borderId="1" xfId="5" applyNumberFormat="1" applyFont="1" applyFill="1" applyBorder="1" applyAlignment="1">
      <alignment horizontal="right" vertical="center"/>
    </xf>
    <xf numFmtId="176" fontId="4" fillId="3" borderId="1" xfId="1" applyNumberFormat="1" applyFont="1" applyFill="1" applyBorder="1" applyAlignment="1">
      <alignment horizontal="center" vertical="center" wrapText="1"/>
    </xf>
    <xf numFmtId="176" fontId="8" fillId="2" borderId="1" xfId="1" applyNumberFormat="1" applyFont="1" applyFill="1" applyBorder="1" applyAlignment="1">
      <alignment vertical="center"/>
    </xf>
    <xf numFmtId="176" fontId="9" fillId="27" borderId="1" xfId="1" applyNumberFormat="1" applyFont="1" applyFill="1" applyBorder="1" applyAlignment="1">
      <alignment horizontal="center" vertical="center" wrapText="1"/>
    </xf>
    <xf numFmtId="177" fontId="4" fillId="27" borderId="1" xfId="1" applyNumberFormat="1" applyFont="1" applyFill="1" applyBorder="1" applyAlignment="1">
      <alignment horizontal="center" vertical="center" wrapText="1"/>
    </xf>
    <xf numFmtId="176" fontId="4" fillId="27" borderId="1" xfId="1" applyNumberFormat="1" applyFont="1" applyFill="1" applyBorder="1" applyAlignment="1">
      <alignment horizontal="center" vertical="center" wrapText="1"/>
    </xf>
    <xf numFmtId="0" fontId="4" fillId="3" borderId="1" xfId="110" applyFont="1" applyFill="1" applyBorder="1" applyAlignment="1">
      <alignment horizontal="center" vertical="center" wrapText="1"/>
    </xf>
    <xf numFmtId="176" fontId="5" fillId="28" borderId="1" xfId="1" applyNumberFormat="1" applyFont="1" applyFill="1" applyBorder="1" applyAlignment="1">
      <alignment horizontal="left" vertical="center" shrinkToFit="1"/>
    </xf>
    <xf numFmtId="176" fontId="8" fillId="28" borderId="1" xfId="1" applyNumberFormat="1" applyFont="1" applyFill="1" applyBorder="1" applyAlignment="1">
      <alignment horizontal="right" vertical="center"/>
    </xf>
    <xf numFmtId="176" fontId="9" fillId="28" borderId="1" xfId="1" applyNumberFormat="1" applyFont="1" applyFill="1" applyBorder="1" applyAlignment="1">
      <alignment horizontal="right" vertical="center"/>
    </xf>
    <xf numFmtId="176" fontId="8" fillId="28" borderId="1" xfId="1" applyNumberFormat="1" applyFont="1" applyFill="1" applyBorder="1" applyAlignment="1">
      <alignment horizontal="left" vertical="center" shrinkToFit="1"/>
    </xf>
    <xf numFmtId="0" fontId="8" fillId="28" borderId="1" xfId="1" applyNumberFormat="1" applyFont="1" applyFill="1" applyBorder="1" applyAlignment="1">
      <alignment horizontal="left" vertical="center" shrinkToFit="1"/>
    </xf>
    <xf numFmtId="178" fontId="8" fillId="28" borderId="1" xfId="5" applyNumberFormat="1" applyFont="1" applyFill="1" applyBorder="1" applyAlignment="1">
      <alignment horizontal="center" vertical="center"/>
    </xf>
    <xf numFmtId="176" fontId="5" fillId="0" borderId="1" xfId="1" applyNumberFormat="1" applyFont="1" applyBorder="1" applyAlignment="1">
      <alignment horizontal="left" vertical="top" wrapText="1"/>
    </xf>
    <xf numFmtId="176" fontId="8" fillId="0" borderId="1" xfId="1" applyNumberFormat="1" applyFont="1" applyBorder="1" applyAlignment="1">
      <alignment horizontal="center" vertical="center" wrapText="1"/>
    </xf>
    <xf numFmtId="176" fontId="8" fillId="28" borderId="1" xfId="1" applyNumberFormat="1" applyFont="1" applyFill="1" applyBorder="1" applyAlignment="1">
      <alignment horizontal="right" vertical="center"/>
    </xf>
    <xf numFmtId="176" fontId="12" fillId="28" borderId="1" xfId="1" applyNumberFormat="1" applyFont="1" applyFill="1" applyBorder="1" applyAlignment="1">
      <alignment horizontal="right" vertical="center"/>
    </xf>
    <xf numFmtId="176" fontId="5" fillId="0" borderId="1" xfId="1" applyNumberFormat="1" applyFont="1" applyBorder="1" applyAlignment="1">
      <alignment horizontal="center" vertical="center" wrapText="1"/>
    </xf>
    <xf numFmtId="176" fontId="8" fillId="28" borderId="1" xfId="1" applyNumberFormat="1" applyFont="1" applyFill="1" applyBorder="1" applyAlignment="1">
      <alignment horizontal="center" vertical="center"/>
    </xf>
    <xf numFmtId="0" fontId="8" fillId="0" borderId="1" xfId="1" applyFont="1" applyBorder="1" applyAlignment="1">
      <alignment horizontal="center" vertical="center" wrapText="1"/>
    </xf>
    <xf numFmtId="176" fontId="49" fillId="0" borderId="3" xfId="1" applyNumberFormat="1" applyFont="1" applyBorder="1" applyAlignment="1">
      <alignment horizontal="center" vertical="center" wrapText="1"/>
    </xf>
    <xf numFmtId="176" fontId="9" fillId="27" borderId="1" xfId="1" applyNumberFormat="1" applyFont="1" applyFill="1" applyBorder="1" applyAlignment="1">
      <alignment horizontal="center" vertical="center" wrapText="1"/>
    </xf>
    <xf numFmtId="177" fontId="9" fillId="0" borderId="1" xfId="1" applyNumberFormat="1" applyFont="1" applyFill="1" applyBorder="1" applyAlignment="1">
      <alignment horizontal="center" vertical="center" wrapText="1"/>
    </xf>
    <xf numFmtId="176" fontId="4" fillId="3" borderId="1" xfId="110" applyNumberFormat="1" applyFont="1" applyFill="1" applyBorder="1" applyAlignment="1">
      <alignment horizontal="center" vertical="center" wrapText="1"/>
    </xf>
    <xf numFmtId="179" fontId="8" fillId="26" borderId="1" xfId="5" applyNumberFormat="1" applyFont="1" applyFill="1" applyBorder="1">
      <alignment vertical="center"/>
    </xf>
    <xf numFmtId="178" fontId="8" fillId="26" borderId="1" xfId="5" applyNumberFormat="1" applyFont="1" applyFill="1" applyBorder="1">
      <alignment vertical="center"/>
    </xf>
    <xf numFmtId="178" fontId="8" fillId="26" borderId="1" xfId="5" applyNumberFormat="1" applyFont="1" applyFill="1" applyBorder="1" applyAlignment="1">
      <alignment horizontal="right" vertical="center"/>
    </xf>
  </cellXfs>
  <cellStyles count="160">
    <cellStyle name="_100總表" xfId="6"/>
    <cellStyle name="_95啟志-純買11" xfId="7"/>
    <cellStyle name="_95啟志-純買11_大灣高中待估" xfId="8"/>
    <cellStyle name="_95啟志-純買11_大灣高中待估_訂購下訂彙總表" xfId="9"/>
    <cellStyle name="_95啟志-純買11_大灣高中待估_訂購下訂彙總表_訂購下訂彙總表" xfId="10"/>
    <cellStyle name="_95啟志-純買11_訂購下訂彙總表" xfId="11"/>
    <cellStyle name="_95啟志-純買11_訂購下訂彙總表_訂購下訂彙總表" xfId="12"/>
    <cellStyle name="_中信局總表-啟志1" xfId="13"/>
    <cellStyle name="_中信局總表-啟志1_訂購下訂彙總表" xfId="14"/>
    <cellStyle name="_中信局總表-啟志1_訂購下訂彙總表_訂購下訂彙總表" xfId="15"/>
    <cellStyle name="_估價單(桃園縣建國國小)" xfId="16"/>
    <cellStyle name="_估價單(桃園縣建國國小)_訂購下訂彙總表" xfId="17"/>
    <cellStyle name="_估價單(桃園縣建國國小)_訂購下訂彙總表_訂購下訂彙總表" xfId="18"/>
    <cellStyle name="_金書書單1" xfId="19"/>
    <cellStyle name="_金書書單1_訂購下訂彙總表" xfId="20"/>
    <cellStyle name="_金書書單1_訂購下訂彙總表_訂購下訂彙總表" xfId="21"/>
    <cellStyle name="_查複本及定價1" xfId="122"/>
    <cellStyle name="_高縣3點書單" xfId="22"/>
    <cellStyle name="_高縣3點書單_訂購下訂彙總表" xfId="23"/>
    <cellStyle name="_高縣3點書單_訂購下訂彙總表_訂購下訂彙總表" xfId="24"/>
    <cellStyle name="_啟志訂單1" xfId="25"/>
    <cellStyle name="_啟志訂單1_95啟志-純買11" xfId="26"/>
    <cellStyle name="_啟志訂單1_95啟志-純買11_大灣高中待估" xfId="27"/>
    <cellStyle name="_啟志訂單1_95啟志-純買11_大灣高中待估_訂購下訂彙總表" xfId="28"/>
    <cellStyle name="_啟志訂單1_95啟志-純買11_大灣高中待估_訂購下訂彙總表_訂購下訂彙總表" xfId="29"/>
    <cellStyle name="_啟志訂單1_95啟志-純買11_訂購下訂彙總表" xfId="30"/>
    <cellStyle name="_啟志訂單1_95啟志-純買11_訂購下訂彙總表_訂購下訂彙總表" xfId="31"/>
    <cellStyle name="_啟志訂單1_訂購下訂彙總表" xfId="32"/>
    <cellStyle name="_啟志訂單1_訂購下訂彙總表_訂購下訂彙總表" xfId="33"/>
    <cellStyle name="_總表" xfId="34"/>
    <cellStyle name="_總表_訂購下訂彙總表" xfId="35"/>
    <cellStyle name="_總表_訂購下訂彙總表_訂購下訂彙總表" xfId="36"/>
    <cellStyle name="20% - Accent1" xfId="67"/>
    <cellStyle name="20% - Accent2" xfId="68"/>
    <cellStyle name="20% - Accent3" xfId="69"/>
    <cellStyle name="20% - Accent4" xfId="70"/>
    <cellStyle name="20% - Accent5" xfId="71"/>
    <cellStyle name="20% - Accent6" xfId="72"/>
    <cellStyle name="40% - Accent1" xfId="73"/>
    <cellStyle name="40% - Accent2" xfId="74"/>
    <cellStyle name="40% - Accent3" xfId="75"/>
    <cellStyle name="40% - Accent4" xfId="76"/>
    <cellStyle name="40% - Accent5" xfId="77"/>
    <cellStyle name="40% - Accent6" xfId="78"/>
    <cellStyle name="60% - Accent1" xfId="79"/>
    <cellStyle name="60% - Accent2" xfId="80"/>
    <cellStyle name="60% - Accent3" xfId="81"/>
    <cellStyle name="60% - Accent4" xfId="82"/>
    <cellStyle name="60% - Accent5" xfId="83"/>
    <cellStyle name="60% - Accent6" xfId="84"/>
    <cellStyle name="Accent1" xfId="85"/>
    <cellStyle name="Accent2" xfId="86"/>
    <cellStyle name="Accent3" xfId="87"/>
    <cellStyle name="Accent4" xfId="88"/>
    <cellStyle name="Accent5" xfId="89"/>
    <cellStyle name="Accent6" xfId="90"/>
    <cellStyle name="Bad" xfId="91"/>
    <cellStyle name="Calculation" xfId="92"/>
    <cellStyle name="Check Cell" xfId="93"/>
    <cellStyle name="Currency 2" xfId="146"/>
    <cellStyle name="Explanatory Text" xfId="94"/>
    <cellStyle name="Good" xfId="95"/>
    <cellStyle name="Heading 1" xfId="96"/>
    <cellStyle name="Heading 2" xfId="97"/>
    <cellStyle name="Heading 3" xfId="98"/>
    <cellStyle name="Heading 4" xfId="99"/>
    <cellStyle name="Input" xfId="100"/>
    <cellStyle name="Linked Cell" xfId="101"/>
    <cellStyle name="Neutral" xfId="102"/>
    <cellStyle name="Normal 2" xfId="123"/>
    <cellStyle name="Normal 3" xfId="147"/>
    <cellStyle name="Normal_Sheet1" xfId="37"/>
    <cellStyle name="Note" xfId="103"/>
    <cellStyle name="Output" xfId="104"/>
    <cellStyle name="Percent 2" xfId="148"/>
    <cellStyle name="Standard_list" xfId="149"/>
    <cellStyle name="Title" xfId="105"/>
    <cellStyle name="Total" xfId="106"/>
    <cellStyle name="Warning Text" xfId="107"/>
    <cellStyle name="スタイル 1" xfId="38"/>
    <cellStyle name="一般" xfId="0" builtinId="0"/>
    <cellStyle name="一般 10" xfId="145"/>
    <cellStyle name="一般 11" xfId="150"/>
    <cellStyle name="一般 12" xfId="154"/>
    <cellStyle name="一般 13" xfId="155"/>
    <cellStyle name="一般 14" xfId="156"/>
    <cellStyle name="一般 15" xfId="39"/>
    <cellStyle name="一般 15 2" xfId="4"/>
    <cellStyle name="一般 15_106年期刊報價" xfId="108"/>
    <cellStyle name="一般 16" xfId="157"/>
    <cellStyle name="一般 2" xfId="2"/>
    <cellStyle name="一般 2 2" xfId="3"/>
    <cellStyle name="一般 2 2 2" xfId="109"/>
    <cellStyle name="一般 2 2 3" xfId="139"/>
    <cellStyle name="一般 2 2 4" xfId="40"/>
    <cellStyle name="一般 2 3" xfId="110"/>
    <cellStyle name="一般 2 3 2" xfId="158"/>
    <cellStyle name="一般 2 4" xfId="111"/>
    <cellStyle name="一般 2 5" xfId="138"/>
    <cellStyle name="一般 26" xfId="41"/>
    <cellStyle name="一般 3" xfId="42"/>
    <cellStyle name="一般 3 2" xfId="43"/>
    <cellStyle name="一般 3 3" xfId="112"/>
    <cellStyle name="一般 3 4" xfId="113"/>
    <cellStyle name="一般 3_106年期刊報價" xfId="114"/>
    <cellStyle name="一般 30" xfId="44"/>
    <cellStyle name="一般 30 2" xfId="140"/>
    <cellStyle name="一般 31" xfId="45"/>
    <cellStyle name="一般 4" xfId="46"/>
    <cellStyle name="一般 4 2" xfId="115"/>
    <cellStyle name="一般 4 3" xfId="124"/>
    <cellStyle name="一般 44" xfId="47"/>
    <cellStyle name="一般 45" xfId="48"/>
    <cellStyle name="一般 46" xfId="125"/>
    <cellStyle name="一般 5" xfId="116"/>
    <cellStyle name="一般 5 2" xfId="141"/>
    <cellStyle name="一般 55" xfId="159"/>
    <cellStyle name="一般 6" xfId="1"/>
    <cellStyle name="一般 7" xfId="142"/>
    <cellStyle name="一般 8" xfId="143"/>
    <cellStyle name="一般 9" xfId="144"/>
    <cellStyle name="千分位" xfId="5" builtinId="3"/>
    <cellStyle name="千分位 2" xfId="49"/>
    <cellStyle name="千分位 2 2" xfId="117"/>
    <cellStyle name="千分位 3" xfId="50"/>
    <cellStyle name="千分位 4" xfId="118"/>
    <cellStyle name="千分位[0] 2" xfId="51"/>
    <cellStyle name="好__kbc7032" xfId="126"/>
    <cellStyle name="好_102高市圖期刊估價單1024" xfId="52"/>
    <cellStyle name="好_Book2" xfId="53"/>
    <cellStyle name="好_Sheet1" xfId="127"/>
    <cellStyle name="好_Sheet2" xfId="128"/>
    <cellStyle name="好_U-102高市圖期刊全館訂購清單" xfId="54"/>
    <cellStyle name="好_下訂資料" xfId="55"/>
    <cellStyle name="好_客戶估價單" xfId="129"/>
    <cellStyle name="好_客戶訂單轉入格式" xfId="130"/>
    <cellStyle name="好_客訂轉入格式" xfId="131"/>
    <cellStyle name="好_高市圖102期刊價1011012" xfId="56"/>
    <cellStyle name="百分比 2" xfId="119"/>
    <cellStyle name="百分比 3" xfId="151"/>
    <cellStyle name="招標清單" xfId="57"/>
    <cellStyle name="貨幣 2" xfId="58"/>
    <cellStyle name="超連結 2" xfId="120"/>
    <cellStyle name="樣式 1" xfId="59"/>
    <cellStyle name="樣式 1 2" xfId="121"/>
    <cellStyle name="樣式 1 2 2" xfId="152"/>
    <cellStyle name="樣式 2" xfId="60"/>
    <cellStyle name="樣式 3" xfId="61"/>
    <cellStyle name="壞__kbc7032" xfId="132"/>
    <cellStyle name="壞_102高市圖期刊估價單1024" xfId="62"/>
    <cellStyle name="壞_Book2" xfId="63"/>
    <cellStyle name="壞_Sheet1" xfId="133"/>
    <cellStyle name="壞_Sheet2" xfId="134"/>
    <cellStyle name="壞_U-102高市圖期刊全館訂購清單" xfId="64"/>
    <cellStyle name="壞_下訂資料" xfId="65"/>
    <cellStyle name="壞_客戶估價單" xfId="135"/>
    <cellStyle name="壞_客戶訂單轉入格式" xfId="136"/>
    <cellStyle name="壞_客訂轉入格式" xfId="137"/>
    <cellStyle name="壞_高市圖102期刊價1011012" xfId="66"/>
    <cellStyle name="표준_SAIT_개별구독08" xfId="153"/>
  </cellStyles>
  <dxfs count="0"/>
  <tableStyles count="0" defaultTableStyle="TableStyleMedium2" defaultPivotStyle="PivotStyleLight16"/>
  <colors>
    <mruColors>
      <color rgb="FFEBF6F9"/>
      <color rgb="FFFFFF99"/>
      <color rgb="FF3333FF"/>
      <color rgb="FFFFE1FF"/>
      <color rgb="FFFFCCFF"/>
      <color rgb="FFFFFFCC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ocuments/Serial_China/My%20Documents/China%20Serials/Hc86-8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88approval"/>
      <sheetName val="88停訂"/>
      <sheetName val="87approval"/>
      <sheetName val="86approval"/>
      <sheetName val="CJ86hc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CLASS</v>
          </cell>
          <cell r="B1" t="str">
            <v>刊名</v>
          </cell>
          <cell r="C1" t="str">
            <v>ISSN</v>
          </cell>
          <cell r="D1" t="str">
            <v>刊期</v>
          </cell>
          <cell r="E1" t="str">
            <v>發行單位</v>
          </cell>
        </row>
        <row r="2">
          <cell r="A2" t="str">
            <v>82-729</v>
          </cell>
          <cell r="B2" t="str">
            <v>工程設計 CAD及自動化</v>
          </cell>
          <cell r="C2" t="str">
            <v>1005-9342</v>
          </cell>
          <cell r="D2" t="str">
            <v>雙月刊</v>
          </cell>
          <cell r="E2" t="str">
            <v>中國建築科學研究院PKPM CAD工程部</v>
          </cell>
        </row>
        <row r="3">
          <cell r="A3" t="str">
            <v>1-151</v>
          </cell>
          <cell r="B3" t="str">
            <v>中國文物報</v>
          </cell>
          <cell r="C3" t="str">
            <v>No  ISSN</v>
          </cell>
          <cell r="D3" t="str">
            <v>週刊</v>
          </cell>
          <cell r="E3" t="str">
            <v>國家文物局</v>
          </cell>
        </row>
        <row r="4">
          <cell r="A4" t="str">
            <v>82-232</v>
          </cell>
          <cell r="B4" t="str">
            <v>中國食品工業</v>
          </cell>
          <cell r="C4" t="str">
            <v>1006-6195</v>
          </cell>
          <cell r="D4" t="str">
            <v>月刊</v>
          </cell>
          <cell r="E4" t="str">
            <v>中國食品工業協會</v>
          </cell>
        </row>
        <row r="5">
          <cell r="A5" t="str">
            <v>28-87</v>
          </cell>
          <cell r="B5" t="str">
            <v>中國家禽</v>
          </cell>
          <cell r="C5" t="str">
            <v>1004-6364</v>
          </cell>
          <cell r="D5" t="str">
            <v>月刊</v>
          </cell>
          <cell r="E5" t="str">
            <v>中國家禽業協會</v>
          </cell>
        </row>
        <row r="6">
          <cell r="A6" t="str">
            <v>82-147</v>
          </cell>
          <cell r="B6" t="str">
            <v>中國畜牧雜誌</v>
          </cell>
          <cell r="C6" t="str">
            <v>0258-7033</v>
          </cell>
          <cell r="D6" t="str">
            <v>雙月刊</v>
          </cell>
          <cell r="E6" t="str">
            <v>中國人民共和國中國畜牧雜誌社</v>
          </cell>
        </row>
        <row r="7">
          <cell r="A7" t="str">
            <v>14-70</v>
          </cell>
          <cell r="B7" t="str">
            <v>中國畜禽傳染病</v>
          </cell>
          <cell r="C7" t="str">
            <v>1001-6961</v>
          </cell>
          <cell r="D7" t="str">
            <v>雙月刊</v>
          </cell>
          <cell r="E7" t="str">
            <v>中國農科院哈爾濱獸醫研究所</v>
          </cell>
        </row>
        <row r="8">
          <cell r="A8" t="str">
            <v>28-116</v>
          </cell>
          <cell r="B8" t="str">
            <v>中國農機化</v>
          </cell>
          <cell r="C8" t="str">
            <v>1006-7205</v>
          </cell>
          <cell r="D8" t="str">
            <v>雙月刊</v>
          </cell>
          <cell r="E8" t="str">
            <v>農業部農業機械化管理司等</v>
          </cell>
        </row>
        <row r="9">
          <cell r="A9" t="str">
            <v>CN62-1056</v>
          </cell>
          <cell r="B9" t="str">
            <v>中國養羊</v>
          </cell>
          <cell r="C9" t="str">
            <v>1002-6037</v>
          </cell>
          <cell r="D9" t="str">
            <v>季刊</v>
          </cell>
          <cell r="E9" t="str">
            <v>中國農科院蘭州畜牧研究所</v>
          </cell>
        </row>
        <row r="10">
          <cell r="A10" t="str">
            <v>2-137</v>
          </cell>
          <cell r="B10" t="str">
            <v>中國獸醫雜誌</v>
          </cell>
          <cell r="C10" t="str">
            <v>0529-6005</v>
          </cell>
          <cell r="D10" t="str">
            <v>月刊</v>
          </cell>
          <cell r="E10" t="str">
            <v>中國畜牧獸醫學會</v>
          </cell>
        </row>
        <row r="11">
          <cell r="A11" t="str">
            <v>54-55</v>
          </cell>
          <cell r="B11" t="str">
            <v>中獸醫醫藥雜誌</v>
          </cell>
          <cell r="C11" t="str">
            <v>1000-6354</v>
          </cell>
          <cell r="D11" t="str">
            <v>雙月刊</v>
          </cell>
          <cell r="E11" t="str">
            <v>中國農科院中獸醫研究所</v>
          </cell>
        </row>
        <row r="12">
          <cell r="A12" t="str">
            <v>14-225</v>
          </cell>
          <cell r="B12" t="str">
            <v>生物技術</v>
          </cell>
          <cell r="C12" t="str">
            <v>1004-311X</v>
          </cell>
          <cell r="D12" t="str">
            <v>雙月刊</v>
          </cell>
          <cell r="E12" t="str">
            <v>黑龍江省科學院應用微生物研究所</v>
          </cell>
        </row>
        <row r="13">
          <cell r="A13" t="str">
            <v>CN12-5035</v>
          </cell>
          <cell r="B13" t="str">
            <v>再生資源研究</v>
          </cell>
          <cell r="C13" t="str">
            <v>1005-7471</v>
          </cell>
          <cell r="D13" t="str">
            <v>雙月刊</v>
          </cell>
          <cell r="E13" t="str">
            <v>中華全國供銷合作總社再生資源管理</v>
          </cell>
        </row>
        <row r="14">
          <cell r="A14" t="str">
            <v>62-196</v>
          </cell>
          <cell r="B14" t="str">
            <v>合成化學</v>
          </cell>
          <cell r="C14" t="str">
            <v>1005-1511</v>
          </cell>
          <cell r="D14" t="str">
            <v>季刊</v>
          </cell>
          <cell r="E14" t="str">
            <v>四川省化學化工學會等</v>
          </cell>
        </row>
        <row r="15">
          <cell r="A15" t="str">
            <v>CN43-1258</v>
          </cell>
          <cell r="B15" t="str">
            <v>計算機工程與科學</v>
          </cell>
          <cell r="C15" t="str">
            <v>1007-130X</v>
          </cell>
          <cell r="D15" t="str">
            <v>季刊</v>
          </cell>
          <cell r="E15" t="str">
            <v>國防科技大學計算機研究所</v>
          </cell>
        </row>
        <row r="16">
          <cell r="A16" t="str">
            <v>4-292</v>
          </cell>
          <cell r="B16" t="str">
            <v>食用菌</v>
          </cell>
          <cell r="C16" t="str">
            <v>1000-8357</v>
          </cell>
          <cell r="D16" t="str">
            <v>雙月刊</v>
          </cell>
          <cell r="E16" t="str">
            <v>農業部農業司; 上海市農業科學院</v>
          </cell>
        </row>
        <row r="17">
          <cell r="A17" t="str">
            <v>14-178</v>
          </cell>
          <cell r="B17" t="str">
            <v>書法賞評</v>
          </cell>
          <cell r="C17" t="str">
            <v>1004-213X</v>
          </cell>
          <cell r="D17" t="str">
            <v>季刊</v>
          </cell>
          <cell r="E17" t="str">
            <v>黑龍江省書法家協會</v>
          </cell>
        </row>
        <row r="18">
          <cell r="A18" t="str">
            <v>28-42</v>
          </cell>
          <cell r="B18" t="str">
            <v>畜牧與獸醫</v>
          </cell>
          <cell r="C18" t="str">
            <v>0529-5130</v>
          </cell>
          <cell r="D18" t="str">
            <v>雙月刊</v>
          </cell>
          <cell r="E18" t="str">
            <v>南京農業大學</v>
          </cell>
        </row>
        <row r="19">
          <cell r="A19" t="str">
            <v>82-453</v>
          </cell>
          <cell r="B19" t="str">
            <v>畜牧獸醫學報</v>
          </cell>
          <cell r="C19" t="str">
            <v>0366-6964</v>
          </cell>
          <cell r="D19" t="str">
            <v>雙月刊</v>
          </cell>
          <cell r="E19" t="str">
            <v>中國畜牧獸醫學會</v>
          </cell>
        </row>
        <row r="20">
          <cell r="A20" t="str">
            <v>2-215</v>
          </cell>
          <cell r="B20" t="str">
            <v>國外畜牧科技</v>
          </cell>
          <cell r="C20" t="str">
            <v>1002-6746</v>
          </cell>
          <cell r="D20" t="str">
            <v>雙月刊</v>
          </cell>
          <cell r="E20" t="str">
            <v>中國農科院畜牧研究所</v>
          </cell>
        </row>
        <row r="21">
          <cell r="A21" t="str">
            <v>82-517</v>
          </cell>
          <cell r="B21" t="str">
            <v>國外畜牧學：飼料</v>
          </cell>
          <cell r="C21" t="str">
            <v>1002-8358</v>
          </cell>
          <cell r="D21" t="str">
            <v>雙月刊</v>
          </cell>
          <cell r="E21" t="str">
            <v>農業部畜牧獸醫司</v>
          </cell>
        </row>
        <row r="22">
          <cell r="A22" t="str">
            <v>4-361</v>
          </cell>
          <cell r="B22" t="str">
            <v>國外畜牧學：豬與禽</v>
          </cell>
          <cell r="C22" t="str">
            <v>1001-0769</v>
          </cell>
          <cell r="D22" t="str">
            <v>雙月刊</v>
          </cell>
          <cell r="E22" t="str">
            <v>上海市農科院畜牧獸醫研究所</v>
          </cell>
        </row>
        <row r="23">
          <cell r="A23" t="str">
            <v>2-224</v>
          </cell>
          <cell r="B23" t="str">
            <v>測繪學報</v>
          </cell>
          <cell r="C23" t="str">
            <v>1001-1595</v>
          </cell>
          <cell r="D23" t="str">
            <v>季刊</v>
          </cell>
          <cell r="E23" t="str">
            <v>中國測繪學會</v>
          </cell>
        </row>
        <row r="24">
          <cell r="A24" t="str">
            <v>52-127</v>
          </cell>
          <cell r="B24" t="str">
            <v>微機發展</v>
          </cell>
          <cell r="C24" t="str">
            <v>1005-3751</v>
          </cell>
          <cell r="D24" t="str">
            <v>雙月刊</v>
          </cell>
          <cell r="E24" t="str">
            <v>中國計算機學會微機專委會等</v>
          </cell>
        </row>
        <row r="25">
          <cell r="A25" t="str">
            <v>82-338</v>
          </cell>
          <cell r="B25" t="str">
            <v>當代畜牧</v>
          </cell>
          <cell r="C25" t="str">
            <v>1002-2996</v>
          </cell>
          <cell r="D25" t="str">
            <v>雙月刊</v>
          </cell>
          <cell r="E25" t="str">
            <v>北京市畜牧局</v>
          </cell>
        </row>
        <row r="26">
          <cell r="A26" t="str">
            <v>16-49</v>
          </cell>
          <cell r="B26" t="str">
            <v>當代畜禽養殖業</v>
          </cell>
          <cell r="C26" t="str">
            <v>1005-5959</v>
          </cell>
          <cell r="D26" t="str">
            <v>月刊</v>
          </cell>
          <cell r="E26" t="str">
            <v>內蒙古自治區畜牧廳</v>
          </cell>
        </row>
        <row r="27">
          <cell r="A27" t="str">
            <v>2-889</v>
          </cell>
          <cell r="B27" t="str">
            <v>電子技術應用</v>
          </cell>
          <cell r="C27" t="str">
            <v>0258-7998</v>
          </cell>
          <cell r="D27" t="str">
            <v>月刊</v>
          </cell>
          <cell r="E27" t="str">
            <v>電子工業部第六研究所</v>
          </cell>
        </row>
        <row r="28">
          <cell r="A28" t="str">
            <v>CN61-5026</v>
          </cell>
          <cell r="B28" t="str">
            <v>電子科技雜誌</v>
          </cell>
          <cell r="C28" t="str">
            <v>1007-7820</v>
          </cell>
          <cell r="D28" t="str">
            <v>季刊</v>
          </cell>
          <cell r="E28" t="str">
            <v>西安電子科技大學電子科技編輯部</v>
          </cell>
        </row>
        <row r="29">
          <cell r="A29" t="str">
            <v>82-364</v>
          </cell>
          <cell r="B29" t="str">
            <v>電工電能新技術</v>
          </cell>
          <cell r="C29" t="str">
            <v>1003-3076</v>
          </cell>
          <cell r="D29" t="str">
            <v>季刊</v>
          </cell>
          <cell r="E29" t="str">
            <v>中國科學院電工研究所</v>
          </cell>
        </row>
        <row r="30">
          <cell r="A30" t="str">
            <v>8-163</v>
          </cell>
          <cell r="B30" t="str">
            <v>飼料工業</v>
          </cell>
          <cell r="C30" t="str">
            <v>1001-991X</v>
          </cell>
          <cell r="D30" t="str">
            <v>月刊</v>
          </cell>
          <cell r="E30" t="str">
            <v>遼寧省農牧業機械研究所</v>
          </cell>
        </row>
        <row r="31">
          <cell r="A31" t="str">
            <v>2-216</v>
          </cell>
          <cell r="B31" t="str">
            <v>飼料研究</v>
          </cell>
          <cell r="C31" t="str">
            <v>1002-2813</v>
          </cell>
          <cell r="D31" t="str">
            <v>月刊</v>
          </cell>
          <cell r="E31" t="str">
            <v>飼料研究編輯部</v>
          </cell>
        </row>
        <row r="32">
          <cell r="A32" t="str">
            <v>38-17</v>
          </cell>
          <cell r="B32" t="str">
            <v>噴灌技術</v>
          </cell>
          <cell r="C32" t="str">
            <v>1007-4929</v>
          </cell>
          <cell r="D32" t="str">
            <v>季刊</v>
          </cell>
          <cell r="E32" t="str">
            <v>水利部農村水利司等</v>
          </cell>
        </row>
        <row r="33">
          <cell r="A33" t="str">
            <v>66-32</v>
          </cell>
          <cell r="B33" t="str">
            <v>機械與電子</v>
          </cell>
          <cell r="C33" t="str">
            <v>1001-2257</v>
          </cell>
          <cell r="D33" t="str">
            <v>雙月刊</v>
          </cell>
          <cell r="E33" t="str">
            <v>機械工業部科技與質量監督司等</v>
          </cell>
        </row>
        <row r="34">
          <cell r="A34" t="str">
            <v>78-9</v>
          </cell>
          <cell r="B34" t="str">
            <v>激光雜誌</v>
          </cell>
          <cell r="C34" t="str">
            <v>0253-2743</v>
          </cell>
          <cell r="D34" t="str">
            <v>雙月刊</v>
          </cell>
          <cell r="E34" t="str">
            <v>重慶市光學機械研究所</v>
          </cell>
        </row>
        <row r="35">
          <cell r="A35" t="str">
            <v>CN61-1171</v>
          </cell>
          <cell r="B35" t="str">
            <v>應用光學</v>
          </cell>
          <cell r="C35" t="str">
            <v>1002-2082</v>
          </cell>
          <cell r="D35" t="str">
            <v>雙月刊</v>
          </cell>
          <cell r="E35" t="str">
            <v>西安應用光學研究所</v>
          </cell>
        </row>
        <row r="36">
          <cell r="A36" t="str">
            <v>4-376</v>
          </cell>
          <cell r="B36" t="str">
            <v>應用激光</v>
          </cell>
          <cell r="C36" t="str">
            <v>1000-372X</v>
          </cell>
          <cell r="D36" t="str">
            <v>雙月刊</v>
          </cell>
          <cell r="E36" t="str">
            <v>中國光學學會; 激光加工專業委員會</v>
          </cell>
        </row>
        <row r="37">
          <cell r="A37" t="str">
            <v>66-23</v>
          </cell>
          <cell r="B37" t="str">
            <v>釀酒科技</v>
          </cell>
          <cell r="C37" t="str">
            <v>1001-9286</v>
          </cell>
          <cell r="D37" t="str">
            <v>雙月刊</v>
          </cell>
          <cell r="E37" t="str">
            <v>中國釀酒信息中心等</v>
          </cell>
        </row>
      </sheetData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0"/>
  <sheetViews>
    <sheetView tabSelected="1" topLeftCell="A19" zoomScaleNormal="100" workbookViewId="0">
      <selection activeCell="H16" sqref="H16:H22"/>
    </sheetView>
  </sheetViews>
  <sheetFormatPr defaultColWidth="32.125" defaultRowHeight="15.75"/>
  <cols>
    <col min="1" max="1" width="5" style="5" customWidth="1"/>
    <col min="2" max="2" width="27.875" style="1" customWidth="1"/>
    <col min="3" max="3" width="9.375" style="6" bestFit="1" customWidth="1"/>
    <col min="4" max="4" width="6" style="1" customWidth="1"/>
    <col min="5" max="5" width="10.625" style="1" customWidth="1"/>
    <col min="6" max="6" width="13.5" style="1" customWidth="1"/>
    <col min="7" max="7" width="10.5" style="7" customWidth="1"/>
    <col min="8" max="8" width="13" style="7" customWidth="1"/>
    <col min="9" max="10" width="10.5" style="1" customWidth="1"/>
    <col min="11" max="246" width="9" style="1" customWidth="1"/>
    <col min="247" max="247" width="13" style="1" customWidth="1"/>
    <col min="248" max="248" width="34.125" style="1" customWidth="1"/>
    <col min="249" max="249" width="12.25" style="1" customWidth="1"/>
    <col min="250" max="250" width="9.75" style="1" customWidth="1"/>
    <col min="251" max="251" width="8.375" style="1" customWidth="1"/>
    <col min="252" max="252" width="10.5" style="1" customWidth="1"/>
    <col min="253" max="253" width="13.5" style="1" customWidth="1"/>
    <col min="254" max="255" width="12.625" style="1" customWidth="1"/>
    <col min="256" max="257" width="12.125" style="1" customWidth="1"/>
    <col min="258" max="260" width="13.5" style="1" customWidth="1"/>
    <col min="261" max="261" width="14" style="1" customWidth="1"/>
    <col min="262" max="502" width="9" style="1" customWidth="1"/>
    <col min="503" max="503" width="13" style="1" customWidth="1"/>
    <col min="504" max="504" width="34.125" style="1" customWidth="1"/>
    <col min="505" max="505" width="12.25" style="1" customWidth="1"/>
    <col min="506" max="506" width="9.75" style="1" customWidth="1"/>
    <col min="507" max="507" width="8.375" style="1" customWidth="1"/>
    <col min="508" max="508" width="10.5" style="1" customWidth="1"/>
    <col min="509" max="509" width="13.5" style="1" customWidth="1"/>
    <col min="510" max="511" width="12.625" style="1" customWidth="1"/>
    <col min="512" max="513" width="12.125" style="1" customWidth="1"/>
    <col min="514" max="516" width="13.5" style="1" customWidth="1"/>
    <col min="517" max="517" width="14" style="1" customWidth="1"/>
    <col min="518" max="758" width="9" style="1" customWidth="1"/>
    <col min="759" max="759" width="13" style="1" customWidth="1"/>
    <col min="760" max="760" width="34.125" style="1" customWidth="1"/>
    <col min="761" max="761" width="12.25" style="1" customWidth="1"/>
    <col min="762" max="762" width="9.75" style="1" customWidth="1"/>
    <col min="763" max="763" width="8.375" style="1" customWidth="1"/>
    <col min="764" max="764" width="10.5" style="1" customWidth="1"/>
    <col min="765" max="765" width="13.5" style="1" customWidth="1"/>
    <col min="766" max="767" width="12.625" style="1" customWidth="1"/>
    <col min="768" max="769" width="12.125" style="1" customWidth="1"/>
    <col min="770" max="772" width="13.5" style="1" customWidth="1"/>
    <col min="773" max="773" width="14" style="1" customWidth="1"/>
    <col min="774" max="1014" width="9" style="1" customWidth="1"/>
    <col min="1015" max="1015" width="13" style="1" customWidth="1"/>
    <col min="1016" max="1016" width="34.125" style="1" customWidth="1"/>
    <col min="1017" max="1017" width="12.25" style="1" customWidth="1"/>
    <col min="1018" max="1018" width="9.75" style="1" customWidth="1"/>
    <col min="1019" max="1019" width="8.375" style="1" customWidth="1"/>
    <col min="1020" max="1020" width="10.5" style="1" customWidth="1"/>
    <col min="1021" max="1021" width="13.5" style="1" customWidth="1"/>
    <col min="1022" max="1023" width="12.625" style="1" customWidth="1"/>
    <col min="1024" max="1025" width="12.125" style="1" customWidth="1"/>
    <col min="1026" max="1028" width="13.5" style="1" customWidth="1"/>
    <col min="1029" max="1029" width="14" style="1" customWidth="1"/>
    <col min="1030" max="1270" width="9" style="1" customWidth="1"/>
    <col min="1271" max="1271" width="13" style="1" customWidth="1"/>
    <col min="1272" max="1272" width="34.125" style="1" customWidth="1"/>
    <col min="1273" max="1273" width="12.25" style="1" customWidth="1"/>
    <col min="1274" max="1274" width="9.75" style="1" customWidth="1"/>
    <col min="1275" max="1275" width="8.375" style="1" customWidth="1"/>
    <col min="1276" max="1276" width="10.5" style="1" customWidth="1"/>
    <col min="1277" max="1277" width="13.5" style="1" customWidth="1"/>
    <col min="1278" max="1279" width="12.625" style="1" customWidth="1"/>
    <col min="1280" max="1281" width="12.125" style="1" customWidth="1"/>
    <col min="1282" max="1284" width="13.5" style="1" customWidth="1"/>
    <col min="1285" max="1285" width="14" style="1" customWidth="1"/>
    <col min="1286" max="1526" width="9" style="1" customWidth="1"/>
    <col min="1527" max="1527" width="13" style="1" customWidth="1"/>
    <col min="1528" max="1528" width="34.125" style="1" customWidth="1"/>
    <col min="1529" max="1529" width="12.25" style="1" customWidth="1"/>
    <col min="1530" max="1530" width="9.75" style="1" customWidth="1"/>
    <col min="1531" max="1531" width="8.375" style="1" customWidth="1"/>
    <col min="1532" max="1532" width="10.5" style="1" customWidth="1"/>
    <col min="1533" max="1533" width="13.5" style="1" customWidth="1"/>
    <col min="1534" max="1535" width="12.625" style="1" customWidth="1"/>
    <col min="1536" max="1537" width="12.125" style="1" customWidth="1"/>
    <col min="1538" max="1540" width="13.5" style="1" customWidth="1"/>
    <col min="1541" max="1541" width="14" style="1" customWidth="1"/>
    <col min="1542" max="1782" width="9" style="1" customWidth="1"/>
    <col min="1783" max="1783" width="13" style="1" customWidth="1"/>
    <col min="1784" max="1784" width="34.125" style="1" customWidth="1"/>
    <col min="1785" max="1785" width="12.25" style="1" customWidth="1"/>
    <col min="1786" max="1786" width="9.75" style="1" customWidth="1"/>
    <col min="1787" max="1787" width="8.375" style="1" customWidth="1"/>
    <col min="1788" max="1788" width="10.5" style="1" customWidth="1"/>
    <col min="1789" max="1789" width="13.5" style="1" customWidth="1"/>
    <col min="1790" max="1791" width="12.625" style="1" customWidth="1"/>
    <col min="1792" max="1793" width="12.125" style="1" customWidth="1"/>
    <col min="1794" max="1796" width="13.5" style="1" customWidth="1"/>
    <col min="1797" max="1797" width="14" style="1" customWidth="1"/>
    <col min="1798" max="2038" width="9" style="1" customWidth="1"/>
    <col min="2039" max="2039" width="13" style="1" customWidth="1"/>
    <col min="2040" max="2040" width="34.125" style="1" customWidth="1"/>
    <col min="2041" max="2041" width="12.25" style="1" customWidth="1"/>
    <col min="2042" max="2042" width="9.75" style="1" customWidth="1"/>
    <col min="2043" max="2043" width="8.375" style="1" customWidth="1"/>
    <col min="2044" max="2044" width="10.5" style="1" customWidth="1"/>
    <col min="2045" max="2045" width="13.5" style="1" customWidth="1"/>
    <col min="2046" max="2047" width="12.625" style="1" customWidth="1"/>
    <col min="2048" max="2049" width="12.125" style="1" customWidth="1"/>
    <col min="2050" max="2052" width="13.5" style="1" customWidth="1"/>
    <col min="2053" max="2053" width="14" style="1" customWidth="1"/>
    <col min="2054" max="2294" width="9" style="1" customWidth="1"/>
    <col min="2295" max="2295" width="13" style="1" customWidth="1"/>
    <col min="2296" max="2296" width="34.125" style="1" customWidth="1"/>
    <col min="2297" max="2297" width="12.25" style="1" customWidth="1"/>
    <col min="2298" max="2298" width="9.75" style="1" customWidth="1"/>
    <col min="2299" max="2299" width="8.375" style="1" customWidth="1"/>
    <col min="2300" max="2300" width="10.5" style="1" customWidth="1"/>
    <col min="2301" max="2301" width="13.5" style="1" customWidth="1"/>
    <col min="2302" max="2303" width="12.625" style="1" customWidth="1"/>
    <col min="2304" max="2305" width="12.125" style="1" customWidth="1"/>
    <col min="2306" max="2308" width="13.5" style="1" customWidth="1"/>
    <col min="2309" max="2309" width="14" style="1" customWidth="1"/>
    <col min="2310" max="2550" width="9" style="1" customWidth="1"/>
    <col min="2551" max="2551" width="13" style="1" customWidth="1"/>
    <col min="2552" max="2552" width="34.125" style="1" customWidth="1"/>
    <col min="2553" max="2553" width="12.25" style="1" customWidth="1"/>
    <col min="2554" max="2554" width="9.75" style="1" customWidth="1"/>
    <col min="2555" max="2555" width="8.375" style="1" customWidth="1"/>
    <col min="2556" max="2556" width="10.5" style="1" customWidth="1"/>
    <col min="2557" max="2557" width="13.5" style="1" customWidth="1"/>
    <col min="2558" max="2559" width="12.625" style="1" customWidth="1"/>
    <col min="2560" max="2561" width="12.125" style="1" customWidth="1"/>
    <col min="2562" max="2564" width="13.5" style="1" customWidth="1"/>
    <col min="2565" max="2565" width="14" style="1" customWidth="1"/>
    <col min="2566" max="2806" width="9" style="1" customWidth="1"/>
    <col min="2807" max="2807" width="13" style="1" customWidth="1"/>
    <col min="2808" max="2808" width="34.125" style="1" customWidth="1"/>
    <col min="2809" max="2809" width="12.25" style="1" customWidth="1"/>
    <col min="2810" max="2810" width="9.75" style="1" customWidth="1"/>
    <col min="2811" max="2811" width="8.375" style="1" customWidth="1"/>
    <col min="2812" max="2812" width="10.5" style="1" customWidth="1"/>
    <col min="2813" max="2813" width="13.5" style="1" customWidth="1"/>
    <col min="2814" max="2815" width="12.625" style="1" customWidth="1"/>
    <col min="2816" max="2817" width="12.125" style="1" customWidth="1"/>
    <col min="2818" max="2820" width="13.5" style="1" customWidth="1"/>
    <col min="2821" max="2821" width="14" style="1" customWidth="1"/>
    <col min="2822" max="3062" width="9" style="1" customWidth="1"/>
    <col min="3063" max="3063" width="13" style="1" customWidth="1"/>
    <col min="3064" max="3064" width="34.125" style="1" customWidth="1"/>
    <col min="3065" max="3065" width="12.25" style="1" customWidth="1"/>
    <col min="3066" max="3066" width="9.75" style="1" customWidth="1"/>
    <col min="3067" max="3067" width="8.375" style="1" customWidth="1"/>
    <col min="3068" max="3068" width="10.5" style="1" customWidth="1"/>
    <col min="3069" max="3069" width="13.5" style="1" customWidth="1"/>
    <col min="3070" max="3071" width="12.625" style="1" customWidth="1"/>
    <col min="3072" max="3073" width="12.125" style="1" customWidth="1"/>
    <col min="3074" max="3076" width="13.5" style="1" customWidth="1"/>
    <col min="3077" max="3077" width="14" style="1" customWidth="1"/>
    <col min="3078" max="3318" width="9" style="1" customWidth="1"/>
    <col min="3319" max="3319" width="13" style="1" customWidth="1"/>
    <col min="3320" max="3320" width="34.125" style="1" customWidth="1"/>
    <col min="3321" max="3321" width="12.25" style="1" customWidth="1"/>
    <col min="3322" max="3322" width="9.75" style="1" customWidth="1"/>
    <col min="3323" max="3323" width="8.375" style="1" customWidth="1"/>
    <col min="3324" max="3324" width="10.5" style="1" customWidth="1"/>
    <col min="3325" max="3325" width="13.5" style="1" customWidth="1"/>
    <col min="3326" max="3327" width="12.625" style="1" customWidth="1"/>
    <col min="3328" max="3329" width="12.125" style="1" customWidth="1"/>
    <col min="3330" max="3332" width="13.5" style="1" customWidth="1"/>
    <col min="3333" max="3333" width="14" style="1" customWidth="1"/>
    <col min="3334" max="3574" width="9" style="1" customWidth="1"/>
    <col min="3575" max="3575" width="13" style="1" customWidth="1"/>
    <col min="3576" max="3576" width="34.125" style="1" customWidth="1"/>
    <col min="3577" max="3577" width="12.25" style="1" customWidth="1"/>
    <col min="3578" max="3578" width="9.75" style="1" customWidth="1"/>
    <col min="3579" max="3579" width="8.375" style="1" customWidth="1"/>
    <col min="3580" max="3580" width="10.5" style="1" customWidth="1"/>
    <col min="3581" max="3581" width="13.5" style="1" customWidth="1"/>
    <col min="3582" max="3583" width="12.625" style="1" customWidth="1"/>
    <col min="3584" max="3585" width="12.125" style="1" customWidth="1"/>
    <col min="3586" max="3588" width="13.5" style="1" customWidth="1"/>
    <col min="3589" max="3589" width="14" style="1" customWidth="1"/>
    <col min="3590" max="3830" width="9" style="1" customWidth="1"/>
    <col min="3831" max="3831" width="13" style="1" customWidth="1"/>
    <col min="3832" max="3832" width="34.125" style="1" customWidth="1"/>
    <col min="3833" max="3833" width="12.25" style="1" customWidth="1"/>
    <col min="3834" max="3834" width="9.75" style="1" customWidth="1"/>
    <col min="3835" max="3835" width="8.375" style="1" customWidth="1"/>
    <col min="3836" max="3836" width="10.5" style="1" customWidth="1"/>
    <col min="3837" max="3837" width="13.5" style="1" customWidth="1"/>
    <col min="3838" max="3839" width="12.625" style="1" customWidth="1"/>
    <col min="3840" max="3841" width="12.125" style="1" customWidth="1"/>
    <col min="3842" max="3844" width="13.5" style="1" customWidth="1"/>
    <col min="3845" max="3845" width="14" style="1" customWidth="1"/>
    <col min="3846" max="4086" width="9" style="1" customWidth="1"/>
    <col min="4087" max="4087" width="13" style="1" customWidth="1"/>
    <col min="4088" max="4088" width="34.125" style="1" customWidth="1"/>
    <col min="4089" max="4089" width="12.25" style="1" customWidth="1"/>
    <col min="4090" max="4090" width="9.75" style="1" customWidth="1"/>
    <col min="4091" max="4091" width="8.375" style="1" customWidth="1"/>
    <col min="4092" max="4092" width="10.5" style="1" customWidth="1"/>
    <col min="4093" max="4093" width="13.5" style="1" customWidth="1"/>
    <col min="4094" max="4095" width="12.625" style="1" customWidth="1"/>
    <col min="4096" max="4097" width="12.125" style="1" customWidth="1"/>
    <col min="4098" max="4100" width="13.5" style="1" customWidth="1"/>
    <col min="4101" max="4101" width="14" style="1" customWidth="1"/>
    <col min="4102" max="4342" width="9" style="1" customWidth="1"/>
    <col min="4343" max="4343" width="13" style="1" customWidth="1"/>
    <col min="4344" max="4344" width="34.125" style="1" customWidth="1"/>
    <col min="4345" max="4345" width="12.25" style="1" customWidth="1"/>
    <col min="4346" max="4346" width="9.75" style="1" customWidth="1"/>
    <col min="4347" max="4347" width="8.375" style="1" customWidth="1"/>
    <col min="4348" max="4348" width="10.5" style="1" customWidth="1"/>
    <col min="4349" max="4349" width="13.5" style="1" customWidth="1"/>
    <col min="4350" max="4351" width="12.625" style="1" customWidth="1"/>
    <col min="4352" max="4353" width="12.125" style="1" customWidth="1"/>
    <col min="4354" max="4356" width="13.5" style="1" customWidth="1"/>
    <col min="4357" max="4357" width="14" style="1" customWidth="1"/>
    <col min="4358" max="4598" width="9" style="1" customWidth="1"/>
    <col min="4599" max="4599" width="13" style="1" customWidth="1"/>
    <col min="4600" max="4600" width="34.125" style="1" customWidth="1"/>
    <col min="4601" max="4601" width="12.25" style="1" customWidth="1"/>
    <col min="4602" max="4602" width="9.75" style="1" customWidth="1"/>
    <col min="4603" max="4603" width="8.375" style="1" customWidth="1"/>
    <col min="4604" max="4604" width="10.5" style="1" customWidth="1"/>
    <col min="4605" max="4605" width="13.5" style="1" customWidth="1"/>
    <col min="4606" max="4607" width="12.625" style="1" customWidth="1"/>
    <col min="4608" max="4609" width="12.125" style="1" customWidth="1"/>
    <col min="4610" max="4612" width="13.5" style="1" customWidth="1"/>
    <col min="4613" max="4613" width="14" style="1" customWidth="1"/>
    <col min="4614" max="4854" width="9" style="1" customWidth="1"/>
    <col min="4855" max="4855" width="13" style="1" customWidth="1"/>
    <col min="4856" max="4856" width="34.125" style="1" customWidth="1"/>
    <col min="4857" max="4857" width="12.25" style="1" customWidth="1"/>
    <col min="4858" max="4858" width="9.75" style="1" customWidth="1"/>
    <col min="4859" max="4859" width="8.375" style="1" customWidth="1"/>
    <col min="4860" max="4860" width="10.5" style="1" customWidth="1"/>
    <col min="4861" max="4861" width="13.5" style="1" customWidth="1"/>
    <col min="4862" max="4863" width="12.625" style="1" customWidth="1"/>
    <col min="4864" max="4865" width="12.125" style="1" customWidth="1"/>
    <col min="4866" max="4868" width="13.5" style="1" customWidth="1"/>
    <col min="4869" max="4869" width="14" style="1" customWidth="1"/>
    <col min="4870" max="5110" width="9" style="1" customWidth="1"/>
    <col min="5111" max="5111" width="13" style="1" customWidth="1"/>
    <col min="5112" max="5112" width="34.125" style="1" customWidth="1"/>
    <col min="5113" max="5113" width="12.25" style="1" customWidth="1"/>
    <col min="5114" max="5114" width="9.75" style="1" customWidth="1"/>
    <col min="5115" max="5115" width="8.375" style="1" customWidth="1"/>
    <col min="5116" max="5116" width="10.5" style="1" customWidth="1"/>
    <col min="5117" max="5117" width="13.5" style="1" customWidth="1"/>
    <col min="5118" max="5119" width="12.625" style="1" customWidth="1"/>
    <col min="5120" max="5121" width="12.125" style="1" customWidth="1"/>
    <col min="5122" max="5124" width="13.5" style="1" customWidth="1"/>
    <col min="5125" max="5125" width="14" style="1" customWidth="1"/>
    <col min="5126" max="5366" width="9" style="1" customWidth="1"/>
    <col min="5367" max="5367" width="13" style="1" customWidth="1"/>
    <col min="5368" max="5368" width="34.125" style="1" customWidth="1"/>
    <col min="5369" max="5369" width="12.25" style="1" customWidth="1"/>
    <col min="5370" max="5370" width="9.75" style="1" customWidth="1"/>
    <col min="5371" max="5371" width="8.375" style="1" customWidth="1"/>
    <col min="5372" max="5372" width="10.5" style="1" customWidth="1"/>
    <col min="5373" max="5373" width="13.5" style="1" customWidth="1"/>
    <col min="5374" max="5375" width="12.625" style="1" customWidth="1"/>
    <col min="5376" max="5377" width="12.125" style="1" customWidth="1"/>
    <col min="5378" max="5380" width="13.5" style="1" customWidth="1"/>
    <col min="5381" max="5381" width="14" style="1" customWidth="1"/>
    <col min="5382" max="5622" width="9" style="1" customWidth="1"/>
    <col min="5623" max="5623" width="13" style="1" customWidth="1"/>
    <col min="5624" max="5624" width="34.125" style="1" customWidth="1"/>
    <col min="5625" max="5625" width="12.25" style="1" customWidth="1"/>
    <col min="5626" max="5626" width="9.75" style="1" customWidth="1"/>
    <col min="5627" max="5627" width="8.375" style="1" customWidth="1"/>
    <col min="5628" max="5628" width="10.5" style="1" customWidth="1"/>
    <col min="5629" max="5629" width="13.5" style="1" customWidth="1"/>
    <col min="5630" max="5631" width="12.625" style="1" customWidth="1"/>
    <col min="5632" max="5633" width="12.125" style="1" customWidth="1"/>
    <col min="5634" max="5636" width="13.5" style="1" customWidth="1"/>
    <col min="5637" max="5637" width="14" style="1" customWidth="1"/>
    <col min="5638" max="5878" width="9" style="1" customWidth="1"/>
    <col min="5879" max="5879" width="13" style="1" customWidth="1"/>
    <col min="5880" max="5880" width="34.125" style="1" customWidth="1"/>
    <col min="5881" max="5881" width="12.25" style="1" customWidth="1"/>
    <col min="5882" max="5882" width="9.75" style="1" customWidth="1"/>
    <col min="5883" max="5883" width="8.375" style="1" customWidth="1"/>
    <col min="5884" max="5884" width="10.5" style="1" customWidth="1"/>
    <col min="5885" max="5885" width="13.5" style="1" customWidth="1"/>
    <col min="5886" max="5887" width="12.625" style="1" customWidth="1"/>
    <col min="5888" max="5889" width="12.125" style="1" customWidth="1"/>
    <col min="5890" max="5892" width="13.5" style="1" customWidth="1"/>
    <col min="5893" max="5893" width="14" style="1" customWidth="1"/>
    <col min="5894" max="6134" width="9" style="1" customWidth="1"/>
    <col min="6135" max="6135" width="13" style="1" customWidth="1"/>
    <col min="6136" max="6136" width="34.125" style="1" customWidth="1"/>
    <col min="6137" max="6137" width="12.25" style="1" customWidth="1"/>
    <col min="6138" max="6138" width="9.75" style="1" customWidth="1"/>
    <col min="6139" max="6139" width="8.375" style="1" customWidth="1"/>
    <col min="6140" max="6140" width="10.5" style="1" customWidth="1"/>
    <col min="6141" max="6141" width="13.5" style="1" customWidth="1"/>
    <col min="6142" max="6143" width="12.625" style="1" customWidth="1"/>
    <col min="6144" max="6145" width="12.125" style="1" customWidth="1"/>
    <col min="6146" max="6148" width="13.5" style="1" customWidth="1"/>
    <col min="6149" max="6149" width="14" style="1" customWidth="1"/>
    <col min="6150" max="6390" width="9" style="1" customWidth="1"/>
    <col min="6391" max="6391" width="13" style="1" customWidth="1"/>
    <col min="6392" max="6392" width="34.125" style="1" customWidth="1"/>
    <col min="6393" max="6393" width="12.25" style="1" customWidth="1"/>
    <col min="6394" max="6394" width="9.75" style="1" customWidth="1"/>
    <col min="6395" max="6395" width="8.375" style="1" customWidth="1"/>
    <col min="6396" max="6396" width="10.5" style="1" customWidth="1"/>
    <col min="6397" max="6397" width="13.5" style="1" customWidth="1"/>
    <col min="6398" max="6399" width="12.625" style="1" customWidth="1"/>
    <col min="6400" max="6401" width="12.125" style="1" customWidth="1"/>
    <col min="6402" max="6404" width="13.5" style="1" customWidth="1"/>
    <col min="6405" max="6405" width="14" style="1" customWidth="1"/>
    <col min="6406" max="6646" width="9" style="1" customWidth="1"/>
    <col min="6647" max="6647" width="13" style="1" customWidth="1"/>
    <col min="6648" max="6648" width="34.125" style="1" customWidth="1"/>
    <col min="6649" max="6649" width="12.25" style="1" customWidth="1"/>
    <col min="6650" max="6650" width="9.75" style="1" customWidth="1"/>
    <col min="6651" max="6651" width="8.375" style="1" customWidth="1"/>
    <col min="6652" max="6652" width="10.5" style="1" customWidth="1"/>
    <col min="6653" max="6653" width="13.5" style="1" customWidth="1"/>
    <col min="6654" max="6655" width="12.625" style="1" customWidth="1"/>
    <col min="6656" max="6657" width="12.125" style="1" customWidth="1"/>
    <col min="6658" max="6660" width="13.5" style="1" customWidth="1"/>
    <col min="6661" max="6661" width="14" style="1" customWidth="1"/>
    <col min="6662" max="6902" width="9" style="1" customWidth="1"/>
    <col min="6903" max="6903" width="13" style="1" customWidth="1"/>
    <col min="6904" max="6904" width="34.125" style="1" customWidth="1"/>
    <col min="6905" max="6905" width="12.25" style="1" customWidth="1"/>
    <col min="6906" max="6906" width="9.75" style="1" customWidth="1"/>
    <col min="6907" max="6907" width="8.375" style="1" customWidth="1"/>
    <col min="6908" max="6908" width="10.5" style="1" customWidth="1"/>
    <col min="6909" max="6909" width="13.5" style="1" customWidth="1"/>
    <col min="6910" max="6911" width="12.625" style="1" customWidth="1"/>
    <col min="6912" max="6913" width="12.125" style="1" customWidth="1"/>
    <col min="6914" max="6916" width="13.5" style="1" customWidth="1"/>
    <col min="6917" max="6917" width="14" style="1" customWidth="1"/>
    <col min="6918" max="7158" width="9" style="1" customWidth="1"/>
    <col min="7159" max="7159" width="13" style="1" customWidth="1"/>
    <col min="7160" max="7160" width="34.125" style="1" customWidth="1"/>
    <col min="7161" max="7161" width="12.25" style="1" customWidth="1"/>
    <col min="7162" max="7162" width="9.75" style="1" customWidth="1"/>
    <col min="7163" max="7163" width="8.375" style="1" customWidth="1"/>
    <col min="7164" max="7164" width="10.5" style="1" customWidth="1"/>
    <col min="7165" max="7165" width="13.5" style="1" customWidth="1"/>
    <col min="7166" max="7167" width="12.625" style="1" customWidth="1"/>
    <col min="7168" max="7169" width="12.125" style="1" customWidth="1"/>
    <col min="7170" max="7172" width="13.5" style="1" customWidth="1"/>
    <col min="7173" max="7173" width="14" style="1" customWidth="1"/>
    <col min="7174" max="7414" width="9" style="1" customWidth="1"/>
    <col min="7415" max="7415" width="13" style="1" customWidth="1"/>
    <col min="7416" max="7416" width="34.125" style="1" customWidth="1"/>
    <col min="7417" max="7417" width="12.25" style="1" customWidth="1"/>
    <col min="7418" max="7418" width="9.75" style="1" customWidth="1"/>
    <col min="7419" max="7419" width="8.375" style="1" customWidth="1"/>
    <col min="7420" max="7420" width="10.5" style="1" customWidth="1"/>
    <col min="7421" max="7421" width="13.5" style="1" customWidth="1"/>
    <col min="7422" max="7423" width="12.625" style="1" customWidth="1"/>
    <col min="7424" max="7425" width="12.125" style="1" customWidth="1"/>
    <col min="7426" max="7428" width="13.5" style="1" customWidth="1"/>
    <col min="7429" max="7429" width="14" style="1" customWidth="1"/>
    <col min="7430" max="7670" width="9" style="1" customWidth="1"/>
    <col min="7671" max="7671" width="13" style="1" customWidth="1"/>
    <col min="7672" max="7672" width="34.125" style="1" customWidth="1"/>
    <col min="7673" max="7673" width="12.25" style="1" customWidth="1"/>
    <col min="7674" max="7674" width="9.75" style="1" customWidth="1"/>
    <col min="7675" max="7675" width="8.375" style="1" customWidth="1"/>
    <col min="7676" max="7676" width="10.5" style="1" customWidth="1"/>
    <col min="7677" max="7677" width="13.5" style="1" customWidth="1"/>
    <col min="7678" max="7679" width="12.625" style="1" customWidth="1"/>
    <col min="7680" max="7681" width="12.125" style="1" customWidth="1"/>
    <col min="7682" max="7684" width="13.5" style="1" customWidth="1"/>
    <col min="7685" max="7685" width="14" style="1" customWidth="1"/>
    <col min="7686" max="7926" width="9" style="1" customWidth="1"/>
    <col min="7927" max="7927" width="13" style="1" customWidth="1"/>
    <col min="7928" max="7928" width="34.125" style="1" customWidth="1"/>
    <col min="7929" max="7929" width="12.25" style="1" customWidth="1"/>
    <col min="7930" max="7930" width="9.75" style="1" customWidth="1"/>
    <col min="7931" max="7931" width="8.375" style="1" customWidth="1"/>
    <col min="7932" max="7932" width="10.5" style="1" customWidth="1"/>
    <col min="7933" max="7933" width="13.5" style="1" customWidth="1"/>
    <col min="7934" max="7935" width="12.625" style="1" customWidth="1"/>
    <col min="7936" max="7937" width="12.125" style="1" customWidth="1"/>
    <col min="7938" max="7940" width="13.5" style="1" customWidth="1"/>
    <col min="7941" max="7941" width="14" style="1" customWidth="1"/>
    <col min="7942" max="8182" width="9" style="1" customWidth="1"/>
    <col min="8183" max="8183" width="13" style="1" customWidth="1"/>
    <col min="8184" max="8184" width="34.125" style="1" customWidth="1"/>
    <col min="8185" max="8185" width="12.25" style="1" customWidth="1"/>
    <col min="8186" max="8186" width="9.75" style="1" customWidth="1"/>
    <col min="8187" max="8187" width="8.375" style="1" customWidth="1"/>
    <col min="8188" max="8188" width="10.5" style="1" customWidth="1"/>
    <col min="8189" max="8189" width="13.5" style="1" customWidth="1"/>
    <col min="8190" max="8191" width="12.625" style="1" customWidth="1"/>
    <col min="8192" max="8193" width="12.125" style="1" customWidth="1"/>
    <col min="8194" max="8196" width="13.5" style="1" customWidth="1"/>
    <col min="8197" max="8197" width="14" style="1" customWidth="1"/>
    <col min="8198" max="8438" width="9" style="1" customWidth="1"/>
    <col min="8439" max="8439" width="13" style="1" customWidth="1"/>
    <col min="8440" max="8440" width="34.125" style="1" customWidth="1"/>
    <col min="8441" max="8441" width="12.25" style="1" customWidth="1"/>
    <col min="8442" max="8442" width="9.75" style="1" customWidth="1"/>
    <col min="8443" max="8443" width="8.375" style="1" customWidth="1"/>
    <col min="8444" max="8444" width="10.5" style="1" customWidth="1"/>
    <col min="8445" max="8445" width="13.5" style="1" customWidth="1"/>
    <col min="8446" max="8447" width="12.625" style="1" customWidth="1"/>
    <col min="8448" max="8449" width="12.125" style="1" customWidth="1"/>
    <col min="8450" max="8452" width="13.5" style="1" customWidth="1"/>
    <col min="8453" max="8453" width="14" style="1" customWidth="1"/>
    <col min="8454" max="8694" width="9" style="1" customWidth="1"/>
    <col min="8695" max="8695" width="13" style="1" customWidth="1"/>
    <col min="8696" max="8696" width="34.125" style="1" customWidth="1"/>
    <col min="8697" max="8697" width="12.25" style="1" customWidth="1"/>
    <col min="8698" max="8698" width="9.75" style="1" customWidth="1"/>
    <col min="8699" max="8699" width="8.375" style="1" customWidth="1"/>
    <col min="8700" max="8700" width="10.5" style="1" customWidth="1"/>
    <col min="8701" max="8701" width="13.5" style="1" customWidth="1"/>
    <col min="8702" max="8703" width="12.625" style="1" customWidth="1"/>
    <col min="8704" max="8705" width="12.125" style="1" customWidth="1"/>
    <col min="8706" max="8708" width="13.5" style="1" customWidth="1"/>
    <col min="8709" max="8709" width="14" style="1" customWidth="1"/>
    <col min="8710" max="8950" width="9" style="1" customWidth="1"/>
    <col min="8951" max="8951" width="13" style="1" customWidth="1"/>
    <col min="8952" max="8952" width="34.125" style="1" customWidth="1"/>
    <col min="8953" max="8953" width="12.25" style="1" customWidth="1"/>
    <col min="8954" max="8954" width="9.75" style="1" customWidth="1"/>
    <col min="8955" max="8955" width="8.375" style="1" customWidth="1"/>
    <col min="8956" max="8956" width="10.5" style="1" customWidth="1"/>
    <col min="8957" max="8957" width="13.5" style="1" customWidth="1"/>
    <col min="8958" max="8959" width="12.625" style="1" customWidth="1"/>
    <col min="8960" max="8961" width="12.125" style="1" customWidth="1"/>
    <col min="8962" max="8964" width="13.5" style="1" customWidth="1"/>
    <col min="8965" max="8965" width="14" style="1" customWidth="1"/>
    <col min="8966" max="9206" width="9" style="1" customWidth="1"/>
    <col min="9207" max="9207" width="13" style="1" customWidth="1"/>
    <col min="9208" max="9208" width="34.125" style="1" customWidth="1"/>
    <col min="9209" max="9209" width="12.25" style="1" customWidth="1"/>
    <col min="9210" max="9210" width="9.75" style="1" customWidth="1"/>
    <col min="9211" max="9211" width="8.375" style="1" customWidth="1"/>
    <col min="9212" max="9212" width="10.5" style="1" customWidth="1"/>
    <col min="9213" max="9213" width="13.5" style="1" customWidth="1"/>
    <col min="9214" max="9215" width="12.625" style="1" customWidth="1"/>
    <col min="9216" max="9217" width="12.125" style="1" customWidth="1"/>
    <col min="9218" max="9220" width="13.5" style="1" customWidth="1"/>
    <col min="9221" max="9221" width="14" style="1" customWidth="1"/>
    <col min="9222" max="9462" width="9" style="1" customWidth="1"/>
    <col min="9463" max="9463" width="13" style="1" customWidth="1"/>
    <col min="9464" max="9464" width="34.125" style="1" customWidth="1"/>
    <col min="9465" max="9465" width="12.25" style="1" customWidth="1"/>
    <col min="9466" max="9466" width="9.75" style="1" customWidth="1"/>
    <col min="9467" max="9467" width="8.375" style="1" customWidth="1"/>
    <col min="9468" max="9468" width="10.5" style="1" customWidth="1"/>
    <col min="9469" max="9469" width="13.5" style="1" customWidth="1"/>
    <col min="9470" max="9471" width="12.625" style="1" customWidth="1"/>
    <col min="9472" max="9473" width="12.125" style="1" customWidth="1"/>
    <col min="9474" max="9476" width="13.5" style="1" customWidth="1"/>
    <col min="9477" max="9477" width="14" style="1" customWidth="1"/>
    <col min="9478" max="9718" width="9" style="1" customWidth="1"/>
    <col min="9719" max="9719" width="13" style="1" customWidth="1"/>
    <col min="9720" max="9720" width="34.125" style="1" customWidth="1"/>
    <col min="9721" max="9721" width="12.25" style="1" customWidth="1"/>
    <col min="9722" max="9722" width="9.75" style="1" customWidth="1"/>
    <col min="9723" max="9723" width="8.375" style="1" customWidth="1"/>
    <col min="9724" max="9724" width="10.5" style="1" customWidth="1"/>
    <col min="9725" max="9725" width="13.5" style="1" customWidth="1"/>
    <col min="9726" max="9727" width="12.625" style="1" customWidth="1"/>
    <col min="9728" max="9729" width="12.125" style="1" customWidth="1"/>
    <col min="9730" max="9732" width="13.5" style="1" customWidth="1"/>
    <col min="9733" max="9733" width="14" style="1" customWidth="1"/>
    <col min="9734" max="9974" width="9" style="1" customWidth="1"/>
    <col min="9975" max="9975" width="13" style="1" customWidth="1"/>
    <col min="9976" max="9976" width="34.125" style="1" customWidth="1"/>
    <col min="9977" max="9977" width="12.25" style="1" customWidth="1"/>
    <col min="9978" max="9978" width="9.75" style="1" customWidth="1"/>
    <col min="9979" max="9979" width="8.375" style="1" customWidth="1"/>
    <col min="9980" max="9980" width="10.5" style="1" customWidth="1"/>
    <col min="9981" max="9981" width="13.5" style="1" customWidth="1"/>
    <col min="9982" max="9983" width="12.625" style="1" customWidth="1"/>
    <col min="9984" max="9985" width="12.125" style="1" customWidth="1"/>
    <col min="9986" max="9988" width="13.5" style="1" customWidth="1"/>
    <col min="9989" max="9989" width="14" style="1" customWidth="1"/>
    <col min="9990" max="10230" width="9" style="1" customWidth="1"/>
    <col min="10231" max="10231" width="13" style="1" customWidth="1"/>
    <col min="10232" max="10232" width="34.125" style="1" customWidth="1"/>
    <col min="10233" max="10233" width="12.25" style="1" customWidth="1"/>
    <col min="10234" max="10234" width="9.75" style="1" customWidth="1"/>
    <col min="10235" max="10235" width="8.375" style="1" customWidth="1"/>
    <col min="10236" max="10236" width="10.5" style="1" customWidth="1"/>
    <col min="10237" max="10237" width="13.5" style="1" customWidth="1"/>
    <col min="10238" max="10239" width="12.625" style="1" customWidth="1"/>
    <col min="10240" max="10241" width="12.125" style="1" customWidth="1"/>
    <col min="10242" max="10244" width="13.5" style="1" customWidth="1"/>
    <col min="10245" max="10245" width="14" style="1" customWidth="1"/>
    <col min="10246" max="10486" width="9" style="1" customWidth="1"/>
    <col min="10487" max="10487" width="13" style="1" customWidth="1"/>
    <col min="10488" max="10488" width="34.125" style="1" customWidth="1"/>
    <col min="10489" max="10489" width="12.25" style="1" customWidth="1"/>
    <col min="10490" max="10490" width="9.75" style="1" customWidth="1"/>
    <col min="10491" max="10491" width="8.375" style="1" customWidth="1"/>
    <col min="10492" max="10492" width="10.5" style="1" customWidth="1"/>
    <col min="10493" max="10493" width="13.5" style="1" customWidth="1"/>
    <col min="10494" max="10495" width="12.625" style="1" customWidth="1"/>
    <col min="10496" max="10497" width="12.125" style="1" customWidth="1"/>
    <col min="10498" max="10500" width="13.5" style="1" customWidth="1"/>
    <col min="10501" max="10501" width="14" style="1" customWidth="1"/>
    <col min="10502" max="10742" width="9" style="1" customWidth="1"/>
    <col min="10743" max="10743" width="13" style="1" customWidth="1"/>
    <col min="10744" max="10744" width="34.125" style="1" customWidth="1"/>
    <col min="10745" max="10745" width="12.25" style="1" customWidth="1"/>
    <col min="10746" max="10746" width="9.75" style="1" customWidth="1"/>
    <col min="10747" max="10747" width="8.375" style="1" customWidth="1"/>
    <col min="10748" max="10748" width="10.5" style="1" customWidth="1"/>
    <col min="10749" max="10749" width="13.5" style="1" customWidth="1"/>
    <col min="10750" max="10751" width="12.625" style="1" customWidth="1"/>
    <col min="10752" max="10753" width="12.125" style="1" customWidth="1"/>
    <col min="10754" max="10756" width="13.5" style="1" customWidth="1"/>
    <col min="10757" max="10757" width="14" style="1" customWidth="1"/>
    <col min="10758" max="10998" width="9" style="1" customWidth="1"/>
    <col min="10999" max="10999" width="13" style="1" customWidth="1"/>
    <col min="11000" max="11000" width="34.125" style="1" customWidth="1"/>
    <col min="11001" max="11001" width="12.25" style="1" customWidth="1"/>
    <col min="11002" max="11002" width="9.75" style="1" customWidth="1"/>
    <col min="11003" max="11003" width="8.375" style="1" customWidth="1"/>
    <col min="11004" max="11004" width="10.5" style="1" customWidth="1"/>
    <col min="11005" max="11005" width="13.5" style="1" customWidth="1"/>
    <col min="11006" max="11007" width="12.625" style="1" customWidth="1"/>
    <col min="11008" max="11009" width="12.125" style="1" customWidth="1"/>
    <col min="11010" max="11012" width="13.5" style="1" customWidth="1"/>
    <col min="11013" max="11013" width="14" style="1" customWidth="1"/>
    <col min="11014" max="11254" width="9" style="1" customWidth="1"/>
    <col min="11255" max="11255" width="13" style="1" customWidth="1"/>
    <col min="11256" max="11256" width="34.125" style="1" customWidth="1"/>
    <col min="11257" max="11257" width="12.25" style="1" customWidth="1"/>
    <col min="11258" max="11258" width="9.75" style="1" customWidth="1"/>
    <col min="11259" max="11259" width="8.375" style="1" customWidth="1"/>
    <col min="11260" max="11260" width="10.5" style="1" customWidth="1"/>
    <col min="11261" max="11261" width="13.5" style="1" customWidth="1"/>
    <col min="11262" max="11263" width="12.625" style="1" customWidth="1"/>
    <col min="11264" max="11265" width="12.125" style="1" customWidth="1"/>
    <col min="11266" max="11268" width="13.5" style="1" customWidth="1"/>
    <col min="11269" max="11269" width="14" style="1" customWidth="1"/>
    <col min="11270" max="11510" width="9" style="1" customWidth="1"/>
    <col min="11511" max="11511" width="13" style="1" customWidth="1"/>
    <col min="11512" max="11512" width="34.125" style="1" customWidth="1"/>
    <col min="11513" max="11513" width="12.25" style="1" customWidth="1"/>
    <col min="11514" max="11514" width="9.75" style="1" customWidth="1"/>
    <col min="11515" max="11515" width="8.375" style="1" customWidth="1"/>
    <col min="11516" max="11516" width="10.5" style="1" customWidth="1"/>
    <col min="11517" max="11517" width="13.5" style="1" customWidth="1"/>
    <col min="11518" max="11519" width="12.625" style="1" customWidth="1"/>
    <col min="11520" max="11521" width="12.125" style="1" customWidth="1"/>
    <col min="11522" max="11524" width="13.5" style="1" customWidth="1"/>
    <col min="11525" max="11525" width="14" style="1" customWidth="1"/>
    <col min="11526" max="11766" width="9" style="1" customWidth="1"/>
    <col min="11767" max="11767" width="13" style="1" customWidth="1"/>
    <col min="11768" max="11768" width="34.125" style="1" customWidth="1"/>
    <col min="11769" max="11769" width="12.25" style="1" customWidth="1"/>
    <col min="11770" max="11770" width="9.75" style="1" customWidth="1"/>
    <col min="11771" max="11771" width="8.375" style="1" customWidth="1"/>
    <col min="11772" max="11772" width="10.5" style="1" customWidth="1"/>
    <col min="11773" max="11773" width="13.5" style="1" customWidth="1"/>
    <col min="11774" max="11775" width="12.625" style="1" customWidth="1"/>
    <col min="11776" max="11777" width="12.125" style="1" customWidth="1"/>
    <col min="11778" max="11780" width="13.5" style="1" customWidth="1"/>
    <col min="11781" max="11781" width="14" style="1" customWidth="1"/>
    <col min="11782" max="12022" width="9" style="1" customWidth="1"/>
    <col min="12023" max="12023" width="13" style="1" customWidth="1"/>
    <col min="12024" max="12024" width="34.125" style="1" customWidth="1"/>
    <col min="12025" max="12025" width="12.25" style="1" customWidth="1"/>
    <col min="12026" max="12026" width="9.75" style="1" customWidth="1"/>
    <col min="12027" max="12027" width="8.375" style="1" customWidth="1"/>
    <col min="12028" max="12028" width="10.5" style="1" customWidth="1"/>
    <col min="12029" max="12029" width="13.5" style="1" customWidth="1"/>
    <col min="12030" max="12031" width="12.625" style="1" customWidth="1"/>
    <col min="12032" max="12033" width="12.125" style="1" customWidth="1"/>
    <col min="12034" max="12036" width="13.5" style="1" customWidth="1"/>
    <col min="12037" max="12037" width="14" style="1" customWidth="1"/>
    <col min="12038" max="12278" width="9" style="1" customWidth="1"/>
    <col min="12279" max="12279" width="13" style="1" customWidth="1"/>
    <col min="12280" max="12280" width="34.125" style="1" customWidth="1"/>
    <col min="12281" max="12281" width="12.25" style="1" customWidth="1"/>
    <col min="12282" max="12282" width="9.75" style="1" customWidth="1"/>
    <col min="12283" max="12283" width="8.375" style="1" customWidth="1"/>
    <col min="12284" max="12284" width="10.5" style="1" customWidth="1"/>
    <col min="12285" max="12285" width="13.5" style="1" customWidth="1"/>
    <col min="12286" max="12287" width="12.625" style="1" customWidth="1"/>
    <col min="12288" max="12289" width="12.125" style="1" customWidth="1"/>
    <col min="12290" max="12292" width="13.5" style="1" customWidth="1"/>
    <col min="12293" max="12293" width="14" style="1" customWidth="1"/>
    <col min="12294" max="12534" width="9" style="1" customWidth="1"/>
    <col min="12535" max="12535" width="13" style="1" customWidth="1"/>
    <col min="12536" max="12536" width="34.125" style="1" customWidth="1"/>
    <col min="12537" max="12537" width="12.25" style="1" customWidth="1"/>
    <col min="12538" max="12538" width="9.75" style="1" customWidth="1"/>
    <col min="12539" max="12539" width="8.375" style="1" customWidth="1"/>
    <col min="12540" max="12540" width="10.5" style="1" customWidth="1"/>
    <col min="12541" max="12541" width="13.5" style="1" customWidth="1"/>
    <col min="12542" max="12543" width="12.625" style="1" customWidth="1"/>
    <col min="12544" max="12545" width="12.125" style="1" customWidth="1"/>
    <col min="12546" max="12548" width="13.5" style="1" customWidth="1"/>
    <col min="12549" max="12549" width="14" style="1" customWidth="1"/>
    <col min="12550" max="12790" width="9" style="1" customWidth="1"/>
    <col min="12791" max="12791" width="13" style="1" customWidth="1"/>
    <col min="12792" max="12792" width="34.125" style="1" customWidth="1"/>
    <col min="12793" max="12793" width="12.25" style="1" customWidth="1"/>
    <col min="12794" max="12794" width="9.75" style="1" customWidth="1"/>
    <col min="12795" max="12795" width="8.375" style="1" customWidth="1"/>
    <col min="12796" max="12796" width="10.5" style="1" customWidth="1"/>
    <col min="12797" max="12797" width="13.5" style="1" customWidth="1"/>
    <col min="12798" max="12799" width="12.625" style="1" customWidth="1"/>
    <col min="12800" max="12801" width="12.125" style="1" customWidth="1"/>
    <col min="12802" max="12804" width="13.5" style="1" customWidth="1"/>
    <col min="12805" max="12805" width="14" style="1" customWidth="1"/>
    <col min="12806" max="13046" width="9" style="1" customWidth="1"/>
    <col min="13047" max="13047" width="13" style="1" customWidth="1"/>
    <col min="13048" max="13048" width="34.125" style="1" customWidth="1"/>
    <col min="13049" max="13049" width="12.25" style="1" customWidth="1"/>
    <col min="13050" max="13050" width="9.75" style="1" customWidth="1"/>
    <col min="13051" max="13051" width="8.375" style="1" customWidth="1"/>
    <col min="13052" max="13052" width="10.5" style="1" customWidth="1"/>
    <col min="13053" max="13053" width="13.5" style="1" customWidth="1"/>
    <col min="13054" max="13055" width="12.625" style="1" customWidth="1"/>
    <col min="13056" max="13057" width="12.125" style="1" customWidth="1"/>
    <col min="13058" max="13060" width="13.5" style="1" customWidth="1"/>
    <col min="13061" max="13061" width="14" style="1" customWidth="1"/>
    <col min="13062" max="13302" width="9" style="1" customWidth="1"/>
    <col min="13303" max="13303" width="13" style="1" customWidth="1"/>
    <col min="13304" max="13304" width="34.125" style="1" customWidth="1"/>
    <col min="13305" max="13305" width="12.25" style="1" customWidth="1"/>
    <col min="13306" max="13306" width="9.75" style="1" customWidth="1"/>
    <col min="13307" max="13307" width="8.375" style="1" customWidth="1"/>
    <col min="13308" max="13308" width="10.5" style="1" customWidth="1"/>
    <col min="13309" max="13309" width="13.5" style="1" customWidth="1"/>
    <col min="13310" max="13311" width="12.625" style="1" customWidth="1"/>
    <col min="13312" max="13313" width="12.125" style="1" customWidth="1"/>
    <col min="13314" max="13316" width="13.5" style="1" customWidth="1"/>
    <col min="13317" max="13317" width="14" style="1" customWidth="1"/>
    <col min="13318" max="13558" width="9" style="1" customWidth="1"/>
    <col min="13559" max="13559" width="13" style="1" customWidth="1"/>
    <col min="13560" max="13560" width="34.125" style="1" customWidth="1"/>
    <col min="13561" max="13561" width="12.25" style="1" customWidth="1"/>
    <col min="13562" max="13562" width="9.75" style="1" customWidth="1"/>
    <col min="13563" max="13563" width="8.375" style="1" customWidth="1"/>
    <col min="13564" max="13564" width="10.5" style="1" customWidth="1"/>
    <col min="13565" max="13565" width="13.5" style="1" customWidth="1"/>
    <col min="13566" max="13567" width="12.625" style="1" customWidth="1"/>
    <col min="13568" max="13569" width="12.125" style="1" customWidth="1"/>
    <col min="13570" max="13572" width="13.5" style="1" customWidth="1"/>
    <col min="13573" max="13573" width="14" style="1" customWidth="1"/>
    <col min="13574" max="13814" width="9" style="1" customWidth="1"/>
    <col min="13815" max="13815" width="13" style="1" customWidth="1"/>
    <col min="13816" max="13816" width="34.125" style="1" customWidth="1"/>
    <col min="13817" max="13817" width="12.25" style="1" customWidth="1"/>
    <col min="13818" max="13818" width="9.75" style="1" customWidth="1"/>
    <col min="13819" max="13819" width="8.375" style="1" customWidth="1"/>
    <col min="13820" max="13820" width="10.5" style="1" customWidth="1"/>
    <col min="13821" max="13821" width="13.5" style="1" customWidth="1"/>
    <col min="13822" max="13823" width="12.625" style="1" customWidth="1"/>
    <col min="13824" max="13825" width="12.125" style="1" customWidth="1"/>
    <col min="13826" max="13828" width="13.5" style="1" customWidth="1"/>
    <col min="13829" max="13829" width="14" style="1" customWidth="1"/>
    <col min="13830" max="14070" width="9" style="1" customWidth="1"/>
    <col min="14071" max="14071" width="13" style="1" customWidth="1"/>
    <col min="14072" max="14072" width="34.125" style="1" customWidth="1"/>
    <col min="14073" max="14073" width="12.25" style="1" customWidth="1"/>
    <col min="14074" max="14074" width="9.75" style="1" customWidth="1"/>
    <col min="14075" max="14075" width="8.375" style="1" customWidth="1"/>
    <col min="14076" max="14076" width="10.5" style="1" customWidth="1"/>
    <col min="14077" max="14077" width="13.5" style="1" customWidth="1"/>
    <col min="14078" max="14079" width="12.625" style="1" customWidth="1"/>
    <col min="14080" max="14081" width="12.125" style="1" customWidth="1"/>
    <col min="14082" max="14084" width="13.5" style="1" customWidth="1"/>
    <col min="14085" max="14085" width="14" style="1" customWidth="1"/>
    <col min="14086" max="14326" width="9" style="1" customWidth="1"/>
    <col min="14327" max="14327" width="13" style="1" customWidth="1"/>
    <col min="14328" max="14328" width="34.125" style="1" customWidth="1"/>
    <col min="14329" max="14329" width="12.25" style="1" customWidth="1"/>
    <col min="14330" max="14330" width="9.75" style="1" customWidth="1"/>
    <col min="14331" max="14331" width="8.375" style="1" customWidth="1"/>
    <col min="14332" max="14332" width="10.5" style="1" customWidth="1"/>
    <col min="14333" max="14333" width="13.5" style="1" customWidth="1"/>
    <col min="14334" max="14335" width="12.625" style="1" customWidth="1"/>
    <col min="14336" max="14337" width="12.125" style="1" customWidth="1"/>
    <col min="14338" max="14340" width="13.5" style="1" customWidth="1"/>
    <col min="14341" max="14341" width="14" style="1" customWidth="1"/>
    <col min="14342" max="14582" width="9" style="1" customWidth="1"/>
    <col min="14583" max="14583" width="13" style="1" customWidth="1"/>
    <col min="14584" max="14584" width="34.125" style="1" customWidth="1"/>
    <col min="14585" max="14585" width="12.25" style="1" customWidth="1"/>
    <col min="14586" max="14586" width="9.75" style="1" customWidth="1"/>
    <col min="14587" max="14587" width="8.375" style="1" customWidth="1"/>
    <col min="14588" max="14588" width="10.5" style="1" customWidth="1"/>
    <col min="14589" max="14589" width="13.5" style="1" customWidth="1"/>
    <col min="14590" max="14591" width="12.625" style="1" customWidth="1"/>
    <col min="14592" max="14593" width="12.125" style="1" customWidth="1"/>
    <col min="14594" max="14596" width="13.5" style="1" customWidth="1"/>
    <col min="14597" max="14597" width="14" style="1" customWidth="1"/>
    <col min="14598" max="14838" width="9" style="1" customWidth="1"/>
    <col min="14839" max="14839" width="13" style="1" customWidth="1"/>
    <col min="14840" max="14840" width="34.125" style="1" customWidth="1"/>
    <col min="14841" max="14841" width="12.25" style="1" customWidth="1"/>
    <col min="14842" max="14842" width="9.75" style="1" customWidth="1"/>
    <col min="14843" max="14843" width="8.375" style="1" customWidth="1"/>
    <col min="14844" max="14844" width="10.5" style="1" customWidth="1"/>
    <col min="14845" max="14845" width="13.5" style="1" customWidth="1"/>
    <col min="14846" max="14847" width="12.625" style="1" customWidth="1"/>
    <col min="14848" max="14849" width="12.125" style="1" customWidth="1"/>
    <col min="14850" max="14852" width="13.5" style="1" customWidth="1"/>
    <col min="14853" max="14853" width="14" style="1" customWidth="1"/>
    <col min="14854" max="15094" width="9" style="1" customWidth="1"/>
    <col min="15095" max="15095" width="13" style="1" customWidth="1"/>
    <col min="15096" max="15096" width="34.125" style="1" customWidth="1"/>
    <col min="15097" max="15097" width="12.25" style="1" customWidth="1"/>
    <col min="15098" max="15098" width="9.75" style="1" customWidth="1"/>
    <col min="15099" max="15099" width="8.375" style="1" customWidth="1"/>
    <col min="15100" max="15100" width="10.5" style="1" customWidth="1"/>
    <col min="15101" max="15101" width="13.5" style="1" customWidth="1"/>
    <col min="15102" max="15103" width="12.625" style="1" customWidth="1"/>
    <col min="15104" max="15105" width="12.125" style="1" customWidth="1"/>
    <col min="15106" max="15108" width="13.5" style="1" customWidth="1"/>
    <col min="15109" max="15109" width="14" style="1" customWidth="1"/>
    <col min="15110" max="15350" width="9" style="1" customWidth="1"/>
    <col min="15351" max="15351" width="13" style="1" customWidth="1"/>
    <col min="15352" max="15352" width="34.125" style="1" customWidth="1"/>
    <col min="15353" max="15353" width="12.25" style="1" customWidth="1"/>
    <col min="15354" max="15354" width="9.75" style="1" customWidth="1"/>
    <col min="15355" max="15355" width="8.375" style="1" customWidth="1"/>
    <col min="15356" max="15356" width="10.5" style="1" customWidth="1"/>
    <col min="15357" max="15357" width="13.5" style="1" customWidth="1"/>
    <col min="15358" max="15359" width="12.625" style="1" customWidth="1"/>
    <col min="15360" max="15361" width="12.125" style="1" customWidth="1"/>
    <col min="15362" max="15364" width="13.5" style="1" customWidth="1"/>
    <col min="15365" max="15365" width="14" style="1" customWidth="1"/>
    <col min="15366" max="15606" width="9" style="1" customWidth="1"/>
    <col min="15607" max="15607" width="13" style="1" customWidth="1"/>
    <col min="15608" max="15608" width="34.125" style="1" customWidth="1"/>
    <col min="15609" max="15609" width="12.25" style="1" customWidth="1"/>
    <col min="15610" max="15610" width="9.75" style="1" customWidth="1"/>
    <col min="15611" max="15611" width="8.375" style="1" customWidth="1"/>
    <col min="15612" max="15612" width="10.5" style="1" customWidth="1"/>
    <col min="15613" max="15613" width="13.5" style="1" customWidth="1"/>
    <col min="15614" max="15615" width="12.625" style="1" customWidth="1"/>
    <col min="15616" max="15617" width="12.125" style="1" customWidth="1"/>
    <col min="15618" max="15620" width="13.5" style="1" customWidth="1"/>
    <col min="15621" max="15621" width="14" style="1" customWidth="1"/>
    <col min="15622" max="15862" width="9" style="1" customWidth="1"/>
    <col min="15863" max="15863" width="13" style="1" customWidth="1"/>
    <col min="15864" max="15864" width="34.125" style="1" customWidth="1"/>
    <col min="15865" max="15865" width="12.25" style="1" customWidth="1"/>
    <col min="15866" max="15866" width="9.75" style="1" customWidth="1"/>
    <col min="15867" max="15867" width="8.375" style="1" customWidth="1"/>
    <col min="15868" max="15868" width="10.5" style="1" customWidth="1"/>
    <col min="15869" max="15869" width="13.5" style="1" customWidth="1"/>
    <col min="15870" max="15871" width="12.625" style="1" customWidth="1"/>
    <col min="15872" max="15873" width="12.125" style="1" customWidth="1"/>
    <col min="15874" max="15876" width="13.5" style="1" customWidth="1"/>
    <col min="15877" max="15877" width="14" style="1" customWidth="1"/>
    <col min="15878" max="16118" width="9" style="1" customWidth="1"/>
    <col min="16119" max="16119" width="13" style="1" customWidth="1"/>
    <col min="16120" max="16120" width="34.125" style="1" customWidth="1"/>
    <col min="16121" max="16121" width="12.25" style="1" customWidth="1"/>
    <col min="16122" max="16122" width="9.75" style="1" customWidth="1"/>
    <col min="16123" max="16123" width="8.375" style="1" customWidth="1"/>
    <col min="16124" max="16124" width="10.5" style="1" customWidth="1"/>
    <col min="16125" max="16125" width="13.5" style="1" customWidth="1"/>
    <col min="16126" max="16127" width="12.625" style="1" customWidth="1"/>
    <col min="16128" max="16129" width="12.125" style="1" customWidth="1"/>
    <col min="16130" max="16132" width="13.5" style="1" customWidth="1"/>
    <col min="16133" max="16133" width="14" style="1" customWidth="1"/>
    <col min="16134" max="16384" width="9" style="1" customWidth="1"/>
  </cols>
  <sheetData>
    <row r="1" spans="1:10" ht="27.6" customHeight="1">
      <c r="A1" s="47" t="s">
        <v>51</v>
      </c>
      <c r="B1" s="47"/>
      <c r="C1" s="47"/>
      <c r="D1" s="47"/>
      <c r="E1" s="47"/>
      <c r="F1" s="47"/>
      <c r="G1" s="47"/>
      <c r="H1" s="47"/>
      <c r="I1" s="47"/>
      <c r="J1" s="47"/>
    </row>
    <row r="2" spans="1:10" ht="31.9" customHeight="1">
      <c r="A2" s="48" t="s">
        <v>10</v>
      </c>
      <c r="B2" s="48" t="s">
        <v>11</v>
      </c>
      <c r="C2" s="49" t="s">
        <v>50</v>
      </c>
      <c r="D2" s="49"/>
      <c r="E2" s="49"/>
      <c r="F2" s="49"/>
      <c r="G2" s="49"/>
      <c r="H2" s="49"/>
      <c r="I2" s="50" t="s">
        <v>12</v>
      </c>
      <c r="J2" s="50"/>
    </row>
    <row r="3" spans="1:10" ht="49.5">
      <c r="A3" s="48"/>
      <c r="B3" s="48"/>
      <c r="C3" s="31" t="s">
        <v>13</v>
      </c>
      <c r="D3" s="32" t="s">
        <v>14</v>
      </c>
      <c r="E3" s="30" t="s">
        <v>15</v>
      </c>
      <c r="F3" s="32" t="s">
        <v>16</v>
      </c>
      <c r="G3" s="32" t="s">
        <v>47</v>
      </c>
      <c r="H3" s="32" t="s">
        <v>45</v>
      </c>
      <c r="I3" s="28" t="s">
        <v>49</v>
      </c>
      <c r="J3" s="33" t="s">
        <v>48</v>
      </c>
    </row>
    <row r="4" spans="1:10" ht="18.95" customHeight="1">
      <c r="A4" s="8"/>
      <c r="B4" s="11" t="s">
        <v>17</v>
      </c>
      <c r="C4" s="10"/>
      <c r="D4" s="15">
        <f>SUM(D5+D9+D16+D23+D32)</f>
        <v>233</v>
      </c>
      <c r="E4" s="27">
        <v>4000</v>
      </c>
      <c r="F4" s="16">
        <v>1922700</v>
      </c>
      <c r="G4" s="29">
        <v>374169.00000000017</v>
      </c>
      <c r="H4" s="14">
        <v>2296869</v>
      </c>
      <c r="I4" s="11"/>
      <c r="J4" s="11"/>
    </row>
    <row r="5" spans="1:10" s="2" customFormat="1" ht="18.95" customHeight="1">
      <c r="A5" s="41" t="s">
        <v>18</v>
      </c>
      <c r="B5" s="34" t="s">
        <v>19</v>
      </c>
      <c r="C5" s="35">
        <v>260000</v>
      </c>
      <c r="D5" s="36">
        <f>SUM(D6:D8)</f>
        <v>27</v>
      </c>
      <c r="E5" s="35">
        <f>D5*$E$4</f>
        <v>108000</v>
      </c>
      <c r="F5" s="35">
        <f>C5+E5</f>
        <v>368000</v>
      </c>
      <c r="G5" s="42">
        <v>27200</v>
      </c>
      <c r="H5" s="43">
        <f>F5+G5</f>
        <v>395200</v>
      </c>
      <c r="I5" s="39"/>
      <c r="J5" s="39"/>
    </row>
    <row r="6" spans="1:10" s="2" customFormat="1" ht="18.95" customHeight="1">
      <c r="A6" s="41"/>
      <c r="B6" s="17" t="s">
        <v>20</v>
      </c>
      <c r="C6" s="24"/>
      <c r="D6" s="3">
        <v>0</v>
      </c>
      <c r="E6" s="3"/>
      <c r="F6" s="3"/>
      <c r="G6" s="42"/>
      <c r="H6" s="43"/>
      <c r="I6" s="26">
        <v>20000</v>
      </c>
      <c r="J6" s="53">
        <v>0</v>
      </c>
    </row>
    <row r="7" spans="1:10" s="2" customFormat="1" ht="18.95" customHeight="1">
      <c r="A7" s="41"/>
      <c r="B7" s="17" t="s">
        <v>21</v>
      </c>
      <c r="C7" s="24"/>
      <c r="D7" s="3">
        <v>20</v>
      </c>
      <c r="E7" s="3"/>
      <c r="F7" s="3"/>
      <c r="G7" s="42"/>
      <c r="H7" s="43"/>
      <c r="I7" s="26">
        <v>277926</v>
      </c>
      <c r="J7" s="53">
        <v>55585</v>
      </c>
    </row>
    <row r="8" spans="1:10" s="2" customFormat="1" ht="18.95" customHeight="1">
      <c r="A8" s="41"/>
      <c r="B8" s="18" t="s">
        <v>22</v>
      </c>
      <c r="C8" s="24"/>
      <c r="D8" s="3">
        <v>7</v>
      </c>
      <c r="E8" s="3"/>
      <c r="F8" s="3"/>
      <c r="G8" s="42"/>
      <c r="H8" s="43"/>
      <c r="I8" s="26">
        <v>97274</v>
      </c>
      <c r="J8" s="53">
        <v>10000</v>
      </c>
    </row>
    <row r="9" spans="1:10" s="2" customFormat="1" ht="18.95" customHeight="1">
      <c r="A9" s="41" t="s">
        <v>23</v>
      </c>
      <c r="B9" s="37" t="s">
        <v>24</v>
      </c>
      <c r="C9" s="35">
        <v>255000</v>
      </c>
      <c r="D9" s="36">
        <f>SUM(D10:D15)</f>
        <v>38</v>
      </c>
      <c r="E9" s="35">
        <f>D9*$E$4</f>
        <v>152000</v>
      </c>
      <c r="F9" s="35">
        <f>C9+E9</f>
        <v>407000</v>
      </c>
      <c r="G9" s="45">
        <v>45460</v>
      </c>
      <c r="H9" s="43">
        <f>F9+G9</f>
        <v>452460</v>
      </c>
      <c r="I9" s="39"/>
      <c r="J9" s="39"/>
    </row>
    <row r="10" spans="1:10" s="2" customFormat="1" ht="18.95" customHeight="1">
      <c r="A10" s="41"/>
      <c r="B10" s="18" t="s">
        <v>25</v>
      </c>
      <c r="C10" s="24"/>
      <c r="D10" s="3">
        <v>12</v>
      </c>
      <c r="E10" s="3"/>
      <c r="F10" s="3"/>
      <c r="G10" s="45"/>
      <c r="H10" s="43"/>
      <c r="I10" s="26">
        <v>127800</v>
      </c>
      <c r="J10" s="53">
        <v>25560</v>
      </c>
    </row>
    <row r="11" spans="1:10" s="2" customFormat="1" ht="18.95" customHeight="1">
      <c r="A11" s="41"/>
      <c r="B11" s="18" t="s">
        <v>26</v>
      </c>
      <c r="C11" s="24"/>
      <c r="D11" s="3">
        <v>10</v>
      </c>
      <c r="E11" s="3"/>
      <c r="F11" s="3"/>
      <c r="G11" s="45"/>
      <c r="H11" s="43"/>
      <c r="I11" s="26">
        <v>115200</v>
      </c>
      <c r="J11" s="53">
        <v>0</v>
      </c>
    </row>
    <row r="12" spans="1:10" s="2" customFormat="1" ht="18.95" customHeight="1">
      <c r="A12" s="41"/>
      <c r="B12" s="18" t="s">
        <v>27</v>
      </c>
      <c r="C12" s="24"/>
      <c r="D12" s="3">
        <v>9</v>
      </c>
      <c r="E12" s="3"/>
      <c r="F12" s="3"/>
      <c r="G12" s="45"/>
      <c r="H12" s="43"/>
      <c r="I12" s="26">
        <v>111000</v>
      </c>
      <c r="J12" s="53">
        <v>22200</v>
      </c>
    </row>
    <row r="13" spans="1:10" s="2" customFormat="1" ht="18.95" customHeight="1">
      <c r="A13" s="41"/>
      <c r="B13" s="18" t="s">
        <v>5</v>
      </c>
      <c r="C13" s="9"/>
      <c r="D13" s="3">
        <v>2</v>
      </c>
      <c r="E13" s="3"/>
      <c r="F13" s="3"/>
      <c r="G13" s="45"/>
      <c r="H13" s="43"/>
      <c r="I13" s="26">
        <v>32800</v>
      </c>
      <c r="J13" s="53">
        <v>0</v>
      </c>
    </row>
    <row r="14" spans="1:10" s="2" customFormat="1" ht="18.95" customHeight="1">
      <c r="A14" s="41"/>
      <c r="B14" s="18" t="s">
        <v>6</v>
      </c>
      <c r="C14" s="9"/>
      <c r="D14" s="3">
        <v>3</v>
      </c>
      <c r="E14" s="3"/>
      <c r="F14" s="3"/>
      <c r="G14" s="45"/>
      <c r="H14" s="43"/>
      <c r="I14" s="26">
        <v>37000</v>
      </c>
      <c r="J14" s="53">
        <v>0</v>
      </c>
    </row>
    <row r="15" spans="1:10" s="2" customFormat="1" ht="18.95" customHeight="1">
      <c r="A15" s="46"/>
      <c r="B15" s="17" t="s">
        <v>28</v>
      </c>
      <c r="C15" s="24"/>
      <c r="D15" s="3">
        <v>2</v>
      </c>
      <c r="E15" s="3"/>
      <c r="F15" s="3"/>
      <c r="G15" s="45"/>
      <c r="H15" s="43"/>
      <c r="I15" s="26">
        <v>28660</v>
      </c>
      <c r="J15" s="53">
        <v>0</v>
      </c>
    </row>
    <row r="16" spans="1:10" s="4" customFormat="1" ht="18.95" customHeight="1">
      <c r="A16" s="41" t="s">
        <v>29</v>
      </c>
      <c r="B16" s="38" t="s">
        <v>0</v>
      </c>
      <c r="C16" s="35">
        <v>0</v>
      </c>
      <c r="D16" s="36">
        <f>SUM(D17:D22)</f>
        <v>58</v>
      </c>
      <c r="E16" s="35">
        <f>D16*$E$4</f>
        <v>232000</v>
      </c>
      <c r="F16" s="35">
        <f>C16+E16</f>
        <v>232000</v>
      </c>
      <c r="G16" s="42">
        <v>57100</v>
      </c>
      <c r="H16" s="43">
        <f>F16+G16</f>
        <v>289100</v>
      </c>
      <c r="I16" s="39"/>
      <c r="J16" s="39"/>
    </row>
    <row r="17" spans="1:10" s="4" customFormat="1" ht="18.95" customHeight="1">
      <c r="A17" s="41"/>
      <c r="B17" s="12" t="s">
        <v>8</v>
      </c>
      <c r="C17" s="25"/>
      <c r="D17" s="3">
        <v>12</v>
      </c>
      <c r="E17" s="3"/>
      <c r="F17" s="3"/>
      <c r="G17" s="42"/>
      <c r="H17" s="43"/>
      <c r="I17" s="26">
        <v>59810</v>
      </c>
      <c r="J17" s="52">
        <v>20000</v>
      </c>
    </row>
    <row r="18" spans="1:10" s="4" customFormat="1" ht="18.95" customHeight="1">
      <c r="A18" s="41"/>
      <c r="B18" s="12" t="s">
        <v>30</v>
      </c>
      <c r="C18" s="25"/>
      <c r="D18" s="3">
        <v>11</v>
      </c>
      <c r="E18" s="3"/>
      <c r="F18" s="3"/>
      <c r="G18" s="42"/>
      <c r="H18" s="43"/>
      <c r="I18" s="26">
        <v>54830</v>
      </c>
      <c r="J18" s="52">
        <v>0</v>
      </c>
    </row>
    <row r="19" spans="1:10" s="4" customFormat="1" ht="18.95" customHeight="1">
      <c r="A19" s="41"/>
      <c r="B19" s="12" t="s">
        <v>1</v>
      </c>
      <c r="C19" s="25"/>
      <c r="D19" s="3">
        <v>13</v>
      </c>
      <c r="E19" s="3"/>
      <c r="F19" s="3"/>
      <c r="G19" s="42"/>
      <c r="H19" s="43"/>
      <c r="I19" s="26">
        <v>64800</v>
      </c>
      <c r="J19" s="52">
        <v>10000</v>
      </c>
    </row>
    <row r="20" spans="1:10" s="4" customFormat="1" ht="18.95" customHeight="1">
      <c r="A20" s="41"/>
      <c r="B20" s="19" t="s">
        <v>31</v>
      </c>
      <c r="C20" s="25"/>
      <c r="D20" s="3">
        <v>14</v>
      </c>
      <c r="E20" s="3"/>
      <c r="F20" s="3"/>
      <c r="G20" s="42"/>
      <c r="H20" s="43"/>
      <c r="I20" s="26">
        <v>69780</v>
      </c>
      <c r="J20" s="52">
        <v>11200</v>
      </c>
    </row>
    <row r="21" spans="1:10" s="4" customFormat="1" ht="18.95" customHeight="1">
      <c r="A21" s="41"/>
      <c r="B21" s="12" t="s">
        <v>2</v>
      </c>
      <c r="C21" s="25"/>
      <c r="D21" s="3">
        <v>6</v>
      </c>
      <c r="E21" s="3"/>
      <c r="F21" s="3"/>
      <c r="G21" s="42"/>
      <c r="H21" s="43"/>
      <c r="I21" s="26">
        <v>29910</v>
      </c>
      <c r="J21" s="52">
        <v>0</v>
      </c>
    </row>
    <row r="22" spans="1:10" s="4" customFormat="1" ht="18.95" customHeight="1">
      <c r="A22" s="46"/>
      <c r="B22" s="12" t="s">
        <v>7</v>
      </c>
      <c r="C22" s="25"/>
      <c r="D22" s="3">
        <v>2</v>
      </c>
      <c r="E22" s="3"/>
      <c r="F22" s="3"/>
      <c r="G22" s="42"/>
      <c r="H22" s="43"/>
      <c r="I22" s="26">
        <v>9970</v>
      </c>
      <c r="J22" s="52">
        <v>1600</v>
      </c>
    </row>
    <row r="23" spans="1:10" s="4" customFormat="1" ht="18.95" customHeight="1">
      <c r="A23" s="41" t="s">
        <v>3</v>
      </c>
      <c r="B23" s="38" t="s">
        <v>3</v>
      </c>
      <c r="C23" s="35">
        <v>120000</v>
      </c>
      <c r="D23" s="36">
        <f>SUM(D24:D31)</f>
        <v>66</v>
      </c>
      <c r="E23" s="35">
        <f>D23*$E$4</f>
        <v>264000</v>
      </c>
      <c r="F23" s="35">
        <f>C23+E23</f>
        <v>384000</v>
      </c>
      <c r="G23" s="42">
        <v>130300</v>
      </c>
      <c r="H23" s="43">
        <f>F23+G23</f>
        <v>514300</v>
      </c>
      <c r="I23" s="39"/>
      <c r="J23" s="39"/>
    </row>
    <row r="24" spans="1:10" s="4" customFormat="1" ht="18.95" customHeight="1">
      <c r="A24" s="41"/>
      <c r="B24" s="12" t="s">
        <v>32</v>
      </c>
      <c r="C24" s="25"/>
      <c r="D24" s="3">
        <v>10</v>
      </c>
      <c r="E24" s="3"/>
      <c r="F24" s="3"/>
      <c r="G24" s="42"/>
      <c r="H24" s="43"/>
      <c r="I24" s="26">
        <v>77924</v>
      </c>
      <c r="J24" s="51">
        <v>0</v>
      </c>
    </row>
    <row r="25" spans="1:10" s="4" customFormat="1" ht="18.95" customHeight="1">
      <c r="A25" s="41"/>
      <c r="B25" s="12" t="s">
        <v>33</v>
      </c>
      <c r="C25" s="25"/>
      <c r="D25" s="3">
        <v>13</v>
      </c>
      <c r="E25" s="3"/>
      <c r="F25" s="3"/>
      <c r="G25" s="42"/>
      <c r="H25" s="43"/>
      <c r="I25" s="26">
        <v>101302</v>
      </c>
      <c r="J25" s="51">
        <v>0</v>
      </c>
    </row>
    <row r="26" spans="1:10" s="4" customFormat="1" ht="18.95" customHeight="1">
      <c r="A26" s="41"/>
      <c r="B26" s="12" t="s">
        <v>4</v>
      </c>
      <c r="C26" s="25"/>
      <c r="D26" s="3">
        <v>11</v>
      </c>
      <c r="E26" s="3"/>
      <c r="F26" s="3"/>
      <c r="G26" s="42"/>
      <c r="H26" s="43"/>
      <c r="I26" s="26">
        <v>85717</v>
      </c>
      <c r="J26" s="51">
        <v>0</v>
      </c>
    </row>
    <row r="27" spans="1:10" s="4" customFormat="1" ht="18.95" customHeight="1">
      <c r="A27" s="41"/>
      <c r="B27" s="12" t="s">
        <v>34</v>
      </c>
      <c r="C27" s="25"/>
      <c r="D27" s="3">
        <v>10</v>
      </c>
      <c r="E27" s="3"/>
      <c r="F27" s="3"/>
      <c r="G27" s="42"/>
      <c r="H27" s="43"/>
      <c r="I27" s="26">
        <v>77924</v>
      </c>
      <c r="J27" s="51">
        <v>0</v>
      </c>
    </row>
    <row r="28" spans="1:10" s="4" customFormat="1" ht="18.95" customHeight="1">
      <c r="A28" s="41"/>
      <c r="B28" s="12" t="s">
        <v>35</v>
      </c>
      <c r="C28" s="25"/>
      <c r="D28" s="3">
        <v>16</v>
      </c>
      <c r="E28" s="3"/>
      <c r="F28" s="3"/>
      <c r="G28" s="42"/>
      <c r="H28" s="43"/>
      <c r="I28" s="26">
        <v>124678</v>
      </c>
      <c r="J28" s="51">
        <v>0</v>
      </c>
    </row>
    <row r="29" spans="1:10" s="4" customFormat="1" ht="18.95" customHeight="1">
      <c r="A29" s="41"/>
      <c r="B29" s="13" t="s">
        <v>9</v>
      </c>
      <c r="C29" s="9"/>
      <c r="D29" s="9">
        <v>2</v>
      </c>
      <c r="E29" s="9"/>
      <c r="F29" s="9"/>
      <c r="G29" s="42"/>
      <c r="H29" s="43"/>
      <c r="I29" s="26">
        <v>15585</v>
      </c>
      <c r="J29" s="51">
        <v>0</v>
      </c>
    </row>
    <row r="30" spans="1:10" s="4" customFormat="1" ht="18.95" customHeight="1">
      <c r="A30" s="41"/>
      <c r="B30" s="20" t="s">
        <v>36</v>
      </c>
      <c r="C30" s="9"/>
      <c r="D30" s="9">
        <v>2</v>
      </c>
      <c r="E30" s="9"/>
      <c r="F30" s="9"/>
      <c r="G30" s="42"/>
      <c r="H30" s="43"/>
      <c r="I30" s="26">
        <v>15585</v>
      </c>
      <c r="J30" s="51">
        <v>0</v>
      </c>
    </row>
    <row r="31" spans="1:10" s="4" customFormat="1" ht="18.95" customHeight="1">
      <c r="A31" s="41"/>
      <c r="B31" s="20" t="s">
        <v>37</v>
      </c>
      <c r="C31" s="9"/>
      <c r="D31" s="9">
        <v>2</v>
      </c>
      <c r="E31" s="9"/>
      <c r="F31" s="9"/>
      <c r="G31" s="42"/>
      <c r="H31" s="43"/>
      <c r="I31" s="26">
        <v>15585</v>
      </c>
      <c r="J31" s="51">
        <v>0</v>
      </c>
    </row>
    <row r="32" spans="1:10" s="4" customFormat="1" ht="18.95" customHeight="1">
      <c r="A32" s="44" t="s">
        <v>46</v>
      </c>
      <c r="B32" s="38" t="s">
        <v>38</v>
      </c>
      <c r="C32" s="35">
        <v>10000</v>
      </c>
      <c r="D32" s="36">
        <f>SUM(D33:D38)</f>
        <v>44</v>
      </c>
      <c r="E32" s="35">
        <f>D32*$E$4</f>
        <v>176000</v>
      </c>
      <c r="F32" s="35">
        <f>C32+E32</f>
        <v>186000</v>
      </c>
      <c r="G32" s="42">
        <v>84000</v>
      </c>
      <c r="H32" s="43">
        <f>F32+G32</f>
        <v>270000</v>
      </c>
      <c r="I32" s="45"/>
      <c r="J32" s="45"/>
    </row>
    <row r="33" spans="1:10" s="4" customFormat="1" ht="18.95" customHeight="1">
      <c r="A33" s="41"/>
      <c r="B33" s="21" t="s">
        <v>39</v>
      </c>
      <c r="C33" s="25"/>
      <c r="D33" s="3">
        <v>14</v>
      </c>
      <c r="E33" s="3"/>
      <c r="F33" s="3"/>
      <c r="G33" s="42"/>
      <c r="H33" s="43"/>
      <c r="I33" s="26">
        <v>101250</v>
      </c>
      <c r="J33" s="52">
        <v>20000</v>
      </c>
    </row>
    <row r="34" spans="1:10" s="4" customFormat="1" ht="18.95" customHeight="1">
      <c r="A34" s="41"/>
      <c r="B34" s="21" t="s">
        <v>40</v>
      </c>
      <c r="C34" s="25"/>
      <c r="D34" s="3">
        <v>14</v>
      </c>
      <c r="E34" s="3"/>
      <c r="F34" s="3"/>
      <c r="G34" s="42"/>
      <c r="H34" s="43"/>
      <c r="I34" s="26">
        <v>101250</v>
      </c>
      <c r="J34" s="52">
        <v>0</v>
      </c>
    </row>
    <row r="35" spans="1:10" s="4" customFormat="1" ht="18.95" customHeight="1">
      <c r="A35" s="41"/>
      <c r="B35" s="22" t="s">
        <v>41</v>
      </c>
      <c r="C35" s="25"/>
      <c r="D35" s="3">
        <v>10</v>
      </c>
      <c r="E35" s="3"/>
      <c r="F35" s="3"/>
      <c r="G35" s="42"/>
      <c r="H35" s="43"/>
      <c r="I35" s="26">
        <v>67500</v>
      </c>
      <c r="J35" s="52">
        <v>0</v>
      </c>
    </row>
    <row r="36" spans="1:10" s="4" customFormat="1" ht="18.95" customHeight="1">
      <c r="A36" s="41"/>
      <c r="B36" s="22" t="s">
        <v>42</v>
      </c>
      <c r="C36" s="25"/>
      <c r="D36" s="3">
        <v>2</v>
      </c>
      <c r="E36" s="3"/>
      <c r="F36" s="3"/>
      <c r="G36" s="42"/>
      <c r="H36" s="43"/>
      <c r="I36" s="26">
        <v>0</v>
      </c>
      <c r="J36" s="52">
        <v>0</v>
      </c>
    </row>
    <row r="37" spans="1:10" s="4" customFormat="1" ht="18.95" customHeight="1">
      <c r="A37" s="41"/>
      <c r="B37" s="21" t="s">
        <v>43</v>
      </c>
      <c r="C37" s="9"/>
      <c r="D37" s="9">
        <v>2</v>
      </c>
      <c r="E37" s="9"/>
      <c r="F37" s="9"/>
      <c r="G37" s="42"/>
      <c r="H37" s="43"/>
      <c r="I37" s="26">
        <v>0</v>
      </c>
      <c r="J37" s="52">
        <v>0</v>
      </c>
    </row>
    <row r="38" spans="1:10" s="4" customFormat="1" ht="18.95" customHeight="1">
      <c r="A38" s="41"/>
      <c r="B38" s="21" t="s">
        <v>44</v>
      </c>
      <c r="C38" s="9"/>
      <c r="D38" s="9">
        <v>2</v>
      </c>
      <c r="E38" s="9"/>
      <c r="F38" s="9"/>
      <c r="G38" s="42"/>
      <c r="H38" s="43"/>
      <c r="I38" s="26">
        <v>0</v>
      </c>
      <c r="J38" s="52">
        <v>0</v>
      </c>
    </row>
    <row r="39" spans="1:10" ht="105.6" customHeight="1">
      <c r="A39" s="40" t="s">
        <v>52</v>
      </c>
      <c r="B39" s="40"/>
      <c r="C39" s="40"/>
      <c r="D39" s="40"/>
      <c r="E39" s="40"/>
      <c r="F39" s="40"/>
      <c r="G39" s="40"/>
      <c r="H39" s="40"/>
      <c r="I39" s="40"/>
      <c r="J39" s="40"/>
    </row>
    <row r="40" spans="1:10">
      <c r="G40" s="23"/>
    </row>
  </sheetData>
  <mergeCells count="26">
    <mergeCell ref="A1:J1"/>
    <mergeCell ref="A2:A3"/>
    <mergeCell ref="B2:B3"/>
    <mergeCell ref="C2:H2"/>
    <mergeCell ref="I2:J2"/>
    <mergeCell ref="G16:G22"/>
    <mergeCell ref="H16:H22"/>
    <mergeCell ref="A5:A8"/>
    <mergeCell ref="G5:G8"/>
    <mergeCell ref="H5:H8"/>
    <mergeCell ref="I16:J16"/>
    <mergeCell ref="I9:J9"/>
    <mergeCell ref="I5:J5"/>
    <mergeCell ref="A39:J39"/>
    <mergeCell ref="A23:A31"/>
    <mergeCell ref="G23:G31"/>
    <mergeCell ref="H23:H31"/>
    <mergeCell ref="A32:A38"/>
    <mergeCell ref="G32:G38"/>
    <mergeCell ref="H32:H38"/>
    <mergeCell ref="I32:J32"/>
    <mergeCell ref="I23:J23"/>
    <mergeCell ref="A9:A15"/>
    <mergeCell ref="G9:G15"/>
    <mergeCell ref="H9:H15"/>
    <mergeCell ref="A16:A22"/>
  </mergeCells>
  <phoneticPr fontId="2" type="noConversion"/>
  <pageMargins left="0.19685039370078741" right="0.19685039370078741" top="0.39370078740157483" bottom="0.39370078740157483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113年圖書視聽經費額度表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KIK</dc:creator>
  <cp:lastModifiedBy>ichi</cp:lastModifiedBy>
  <cp:lastPrinted>2024-03-25T08:26:37Z</cp:lastPrinted>
  <dcterms:created xsi:type="dcterms:W3CDTF">2015-11-04T05:15:50Z</dcterms:created>
  <dcterms:modified xsi:type="dcterms:W3CDTF">2024-05-16T07:41:04Z</dcterms:modified>
</cp:coreProperties>
</file>