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採購業務\96-112年館藏資料採購\預算分配公告(年初做)\112年\"/>
    </mc:Choice>
  </mc:AlternateContent>
  <bookViews>
    <workbookView xWindow="0" yWindow="0" windowWidth="23040" windowHeight="9003" tabRatio="782"/>
  </bookViews>
  <sheets>
    <sheet name="圖書視聽經費額度表" sheetId="26" r:id="rId1"/>
  </sheets>
  <externalReferences>
    <externalReference r:id="rId2"/>
  </externalReferences>
  <definedNames>
    <definedName name="Data">[1]CJ86hc!$A$1:$E$37</definedName>
    <definedName name="_xlnm.Database">#REF!</definedName>
    <definedName name="_xlnm.Print_Titles">#N/A</definedName>
    <definedName name="晶" localSheetId="0">#REF!</definedName>
    <definedName name="晶">#REF!</definedName>
  </definedNames>
  <calcPr calcId="162913"/>
</workbook>
</file>

<file path=xl/calcChain.xml><?xml version="1.0" encoding="utf-8"?>
<calcChain xmlns="http://schemas.openxmlformats.org/spreadsheetml/2006/main">
  <c r="D32" i="26" l="1"/>
  <c r="E32" i="26" s="1"/>
  <c r="F32" i="26" s="1"/>
  <c r="H32" i="26" s="1"/>
  <c r="D23" i="26"/>
  <c r="E23" i="26" s="1"/>
  <c r="F23" i="26" s="1"/>
  <c r="H23" i="26" s="1"/>
  <c r="D16" i="26"/>
  <c r="E16" i="26" s="1"/>
  <c r="F16" i="26" s="1"/>
  <c r="H16" i="26" s="1"/>
  <c r="D9" i="26"/>
  <c r="E9" i="26" s="1"/>
  <c r="F9" i="26" s="1"/>
  <c r="H9" i="26" s="1"/>
  <c r="D5" i="26"/>
  <c r="D4" i="26" l="1"/>
  <c r="E5" i="26"/>
  <c r="F5" i="26" s="1"/>
  <c r="F39" i="26" s="1"/>
  <c r="H39" i="26" s="1"/>
  <c r="H4" i="26" l="1"/>
  <c r="H5" i="26"/>
</calcChain>
</file>

<file path=xl/sharedStrings.xml><?xml version="1.0" encoding="utf-8"?>
<sst xmlns="http://schemas.openxmlformats.org/spreadsheetml/2006/main" count="55" uniqueCount="54">
  <si>
    <r>
      <rPr>
        <sz val="12"/>
        <rFont val="標楷體"/>
        <family val="4"/>
        <charset val="136"/>
      </rPr>
      <t>工學院</t>
    </r>
    <phoneticPr fontId="3" type="noConversion"/>
  </si>
  <si>
    <r>
      <rPr>
        <sz val="12"/>
        <rFont val="標楷體"/>
        <family val="4"/>
        <charset val="136"/>
      </rPr>
      <t>機械與機電工程學系（所）</t>
    </r>
    <phoneticPr fontId="3" type="noConversion"/>
  </si>
  <si>
    <r>
      <rPr>
        <sz val="12"/>
        <rFont val="標楷體"/>
        <family val="4"/>
        <charset val="136"/>
      </rPr>
      <t>建築與永續規劃研究所</t>
    </r>
    <phoneticPr fontId="3" type="noConversion"/>
  </si>
  <si>
    <r>
      <rPr>
        <sz val="12"/>
        <rFont val="標楷體"/>
        <family val="4"/>
        <charset val="136"/>
      </rPr>
      <t>生物資源學院</t>
    </r>
    <phoneticPr fontId="3" type="noConversion"/>
  </si>
  <si>
    <r>
      <rPr>
        <sz val="12"/>
        <rFont val="標楷體"/>
        <family val="4"/>
        <charset val="136"/>
      </rPr>
      <t>生物機電工程學系（所）</t>
    </r>
    <phoneticPr fontId="3" type="noConversion"/>
  </si>
  <si>
    <r>
      <rPr>
        <sz val="12"/>
        <rFont val="標楷體"/>
        <family val="4"/>
        <charset val="136"/>
      </rPr>
      <t>高階經營管理碩士在職專班</t>
    </r>
    <phoneticPr fontId="3" type="noConversion"/>
  </si>
  <si>
    <r>
      <rPr>
        <sz val="12"/>
        <rFont val="標楷體"/>
        <family val="4"/>
        <charset val="136"/>
      </rPr>
      <t>智慧休閒農業進修學士學位學程</t>
    </r>
    <phoneticPr fontId="3" type="noConversion"/>
  </si>
  <si>
    <r>
      <rPr>
        <sz val="12"/>
        <rFont val="標楷體"/>
        <family val="4"/>
        <charset val="136"/>
      </rPr>
      <t>綠色科技學程碩士在職專班</t>
    </r>
    <phoneticPr fontId="2" type="noConversion"/>
  </si>
  <si>
    <r>
      <rPr>
        <sz val="12"/>
        <rFont val="標楷體"/>
        <family val="4"/>
        <charset val="136"/>
      </rPr>
      <t>土木工程學系（所）</t>
    </r>
    <phoneticPr fontId="2" type="noConversion"/>
  </si>
  <si>
    <r>
      <rPr>
        <sz val="12"/>
        <color theme="1"/>
        <rFont val="標楷體"/>
        <family val="4"/>
        <charset val="136"/>
      </rPr>
      <t>生物資源學院原住民專班</t>
    </r>
  </si>
  <si>
    <r>
      <rPr>
        <b/>
        <sz val="12"/>
        <rFont val="標楷體"/>
        <family val="4"/>
        <charset val="136"/>
      </rPr>
      <t>院別</t>
    </r>
    <phoneticPr fontId="3" type="noConversion"/>
  </si>
  <si>
    <r>
      <rPr>
        <b/>
        <sz val="12"/>
        <rFont val="標楷體"/>
        <family val="4"/>
        <charset val="136"/>
      </rPr>
      <t>單位別</t>
    </r>
    <phoneticPr fontId="3" type="noConversion"/>
  </si>
  <si>
    <t>院購置圖書額度</t>
    <phoneticPr fontId="3" type="noConversion"/>
  </si>
  <si>
    <t>學院
基本數</t>
    <phoneticPr fontId="2" type="noConversion"/>
  </si>
  <si>
    <t>教師
人數</t>
    <phoneticPr fontId="2" type="noConversion"/>
  </si>
  <si>
    <r>
      <rPr>
        <b/>
        <sz val="12"/>
        <rFont val="標楷體"/>
        <family val="4"/>
        <charset val="136"/>
      </rPr>
      <t>依教師人數分配數</t>
    </r>
    <phoneticPr fontId="2" type="noConversion"/>
  </si>
  <si>
    <t>圖書視聽分配總數(A)</t>
    <phoneticPr fontId="2" type="noConversion"/>
  </si>
  <si>
    <r>
      <rPr>
        <b/>
        <sz val="12"/>
        <rFont val="標楷體"/>
        <family val="4"/>
        <charset val="136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計</t>
    </r>
    <phoneticPr fontId="2" type="noConversion"/>
  </si>
  <si>
    <r>
      <rPr>
        <sz val="12"/>
        <rFont val="標楷體"/>
        <family val="4"/>
        <charset val="136"/>
      </rPr>
      <t>博雅學部</t>
    </r>
    <phoneticPr fontId="3" type="noConversion"/>
  </si>
  <si>
    <t>博雅學部</t>
    <phoneticPr fontId="3" type="noConversion"/>
  </si>
  <si>
    <t>語言教育中心</t>
    <phoneticPr fontId="3" type="noConversion"/>
  </si>
  <si>
    <t>通識教育中心</t>
    <phoneticPr fontId="3" type="noConversion"/>
  </si>
  <si>
    <r>
      <rPr>
        <sz val="12"/>
        <rFont val="標楷體"/>
        <family val="4"/>
        <charset val="136"/>
      </rPr>
      <t>運動教育中心</t>
    </r>
    <phoneticPr fontId="3" type="noConversion"/>
  </si>
  <si>
    <r>
      <rPr>
        <sz val="12"/>
        <rFont val="標楷體"/>
        <family val="4"/>
        <charset val="136"/>
      </rPr>
      <t>人文及管理學院</t>
    </r>
    <phoneticPr fontId="3" type="noConversion"/>
  </si>
  <si>
    <r>
      <rPr>
        <sz val="12"/>
        <rFont val="標楷體"/>
        <family val="4"/>
        <charset val="136"/>
      </rPr>
      <t>人文及管理學院</t>
    </r>
    <r>
      <rPr>
        <sz val="12"/>
        <rFont val="Times New Roman"/>
        <family val="1"/>
      </rPr>
      <t/>
    </r>
    <phoneticPr fontId="3" type="noConversion"/>
  </si>
  <si>
    <r>
      <rPr>
        <sz val="12"/>
        <rFont val="標楷體"/>
        <family val="4"/>
        <charset val="136"/>
      </rPr>
      <t>外國語文學系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所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</si>
  <si>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應用經濟與管理學系（所）</t>
    </r>
    <phoneticPr fontId="3" type="noConversion"/>
  </si>
  <si>
    <r>
      <rPr>
        <sz val="12"/>
        <rFont val="標楷體"/>
        <family val="4"/>
        <charset val="136"/>
      </rPr>
      <t>休閒產業與健康促進學系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所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</si>
  <si>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工學院</t>
    </r>
    <phoneticPr fontId="3" type="noConversion"/>
  </si>
  <si>
    <r>
      <rPr>
        <sz val="12"/>
        <rFont val="標楷體"/>
        <family val="4"/>
        <charset val="136"/>
      </rPr>
      <t>環境工程學系（所）</t>
    </r>
    <r>
      <rPr>
        <sz val="12"/>
        <rFont val="Times New Roman"/>
        <family val="1"/>
      </rPr>
      <t/>
    </r>
    <phoneticPr fontId="3" type="noConversion"/>
  </si>
  <si>
    <t>化學工程與材料工程學系（所）</t>
    <phoneticPr fontId="3" type="noConversion"/>
  </si>
  <si>
    <r>
      <rPr>
        <sz val="12"/>
        <rFont val="標楷體"/>
        <family val="4"/>
        <charset val="136"/>
      </rPr>
      <t>園藝學系（所）</t>
    </r>
    <phoneticPr fontId="3" type="noConversion"/>
  </si>
  <si>
    <r>
      <rPr>
        <sz val="12"/>
        <rFont val="標楷體"/>
        <family val="4"/>
        <charset val="136"/>
      </rPr>
      <t>食品科學系（所）</t>
    </r>
    <phoneticPr fontId="3" type="noConversion"/>
  </si>
  <si>
    <r>
      <rPr>
        <sz val="12"/>
        <rFont val="標楷體"/>
        <family val="4"/>
        <charset val="136"/>
      </rPr>
      <t>森林暨自然資源學系（所）</t>
    </r>
    <phoneticPr fontId="3" type="noConversion"/>
  </si>
  <si>
    <t>生物資源學院碩士在職專班</t>
    <phoneticPr fontId="2" type="noConversion"/>
  </si>
  <si>
    <r>
      <rPr>
        <sz val="12"/>
        <rFont val="標楷體"/>
        <family val="4"/>
        <charset val="136"/>
      </rPr>
      <t>無人機應用暨智慧農業碩士學位學程</t>
    </r>
    <phoneticPr fontId="2" type="noConversion"/>
  </si>
  <si>
    <r>
      <rPr>
        <sz val="12"/>
        <rFont val="標楷體"/>
        <family val="4"/>
        <charset val="136"/>
      </rPr>
      <t>電機資訊學院</t>
    </r>
    <phoneticPr fontId="3" type="noConversion"/>
  </si>
  <si>
    <r>
      <rPr>
        <sz val="12"/>
        <rFont val="標楷體"/>
        <family val="4"/>
        <charset val="136"/>
      </rPr>
      <t>電機工程學系（所）</t>
    </r>
    <phoneticPr fontId="3" type="noConversion"/>
  </si>
  <si>
    <r>
      <rPr>
        <sz val="12"/>
        <rFont val="標楷體"/>
        <family val="4"/>
        <charset val="136"/>
      </rPr>
      <t>電子工程學系（所）</t>
    </r>
    <phoneticPr fontId="3" type="noConversion"/>
  </si>
  <si>
    <t>資訊工程學系（所）</t>
    <phoneticPr fontId="3" type="noConversion"/>
  </si>
  <si>
    <t>多媒體網路通訊數位學習碩士在職專班</t>
    <phoneticPr fontId="2" type="noConversion"/>
  </si>
  <si>
    <r>
      <rPr>
        <sz val="12"/>
        <rFont val="標楷體"/>
        <family val="4"/>
        <charset val="136"/>
      </rPr>
      <t>電機資訊學院碩士在職專班</t>
    </r>
    <phoneticPr fontId="2" type="noConversion"/>
  </si>
  <si>
    <r>
      <rPr>
        <sz val="12"/>
        <rFont val="標楷體"/>
        <family val="4"/>
        <charset val="136"/>
      </rPr>
      <t>人工智慧碩士學位學程</t>
    </r>
    <phoneticPr fontId="2" type="noConversion"/>
  </si>
  <si>
    <t>實際圖書視聽分配經費(C=A+B)</t>
    <phoneticPr fontId="2" type="noConversion"/>
  </si>
  <si>
    <t>電機資訊學院</t>
    <phoneticPr fontId="3" type="noConversion"/>
  </si>
  <si>
    <r>
      <t>112</t>
    </r>
    <r>
      <rPr>
        <b/>
        <sz val="18"/>
        <rFont val="標楷體"/>
        <family val="4"/>
        <charset val="136"/>
      </rPr>
      <t>年各院級單位紙本圖書及視聽經費額度表</t>
    </r>
    <r>
      <rPr>
        <b/>
        <sz val="12"/>
        <rFont val="Times New Roman"/>
        <family val="1"/>
      </rPr>
      <t/>
    </r>
    <phoneticPr fontId="3" type="noConversion"/>
  </si>
  <si>
    <t>期刊採購
餘額(B)</t>
    <phoneticPr fontId="3" type="noConversion"/>
  </si>
  <si>
    <t>系所自購圖書經費</t>
    <phoneticPr fontId="3" type="noConversion"/>
  </si>
  <si>
    <t>院分配
系所總額</t>
    <phoneticPr fontId="2" type="noConversion"/>
  </si>
  <si>
    <t>圖書館及其它單位</t>
    <phoneticPr fontId="3" type="noConversion"/>
  </si>
  <si>
    <r>
      <rPr>
        <b/>
        <sz val="12"/>
        <rFont val="標楷體"/>
        <family val="4"/>
        <charset val="136"/>
      </rPr>
      <t>紙本圖書及視聽分配數</t>
    </r>
    <r>
      <rPr>
        <b/>
        <sz val="12"/>
        <rFont val="Times New Roman"/>
        <family val="1"/>
      </rPr>
      <t xml:space="preserve">
(</t>
    </r>
    <r>
      <rPr>
        <b/>
        <sz val="12"/>
        <rFont val="標楷體"/>
        <family val="4"/>
        <charset val="136"/>
      </rPr>
      <t>院基本數</t>
    </r>
    <r>
      <rPr>
        <b/>
        <sz val="12"/>
        <rFont val="Times New Roman"/>
        <family val="1"/>
      </rPr>
      <t>10-20</t>
    </r>
    <r>
      <rPr>
        <b/>
        <sz val="12"/>
        <rFont val="標楷體"/>
        <family val="4"/>
        <charset val="136"/>
      </rPr>
      <t>萬</t>
    </r>
    <r>
      <rPr>
        <b/>
        <sz val="12"/>
        <rFont val="Times New Roman"/>
        <family val="1"/>
      </rPr>
      <t>+</t>
    </r>
    <r>
      <rPr>
        <b/>
        <sz val="12"/>
        <rFont val="標楷體"/>
        <family val="4"/>
        <charset val="136"/>
      </rPr>
      <t>教師基本數</t>
    </r>
    <r>
      <rPr>
        <b/>
        <sz val="12"/>
        <rFont val="Times New Roman"/>
        <family val="1"/>
      </rPr>
      <t>5,000</t>
    </r>
    <r>
      <rPr>
        <b/>
        <sz val="12"/>
        <rFont val="標楷體"/>
        <family val="4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  <phoneticPr fontId="2" type="noConversion"/>
  </si>
  <si>
    <t>大數據管理與應用學士學位學程</t>
    <phoneticPr fontId="3" type="noConversion"/>
  </si>
  <si>
    <t>生物技術與動物科學系（所）</t>
    <phoneticPr fontId="3" type="noConversion"/>
  </si>
  <si>
    <r>
      <t>說明：
1.112年各院級單位</t>
    </r>
    <r>
      <rPr>
        <b/>
        <sz val="12"/>
        <rFont val="標楷體"/>
        <family val="4"/>
        <charset val="136"/>
      </rPr>
      <t>圖書視聽經費分配總數(A)</t>
    </r>
    <r>
      <rPr>
        <sz val="12"/>
        <rFont val="標楷體"/>
        <family val="4"/>
        <charset val="136"/>
      </rPr>
      <t>以</t>
    </r>
    <r>
      <rPr>
        <b/>
        <sz val="12"/>
        <color rgb="FF3333FF"/>
        <rFont val="標楷體"/>
        <family val="4"/>
        <charset val="136"/>
      </rPr>
      <t>基本分配數（10-20萬元）＋（各院專任教師人數×每人5,000元）</t>
    </r>
    <r>
      <rPr>
        <sz val="12"/>
        <rFont val="標楷體"/>
        <family val="4"/>
        <charset val="136"/>
      </rPr>
      <t>為計（依據本館館藏政策第肆條第二項第一款辦理）。
2.112年</t>
    </r>
    <r>
      <rPr>
        <b/>
        <sz val="12"/>
        <rFont val="標楷體"/>
        <family val="4"/>
        <charset val="136"/>
      </rPr>
      <t>實際圖書視聽分配經費(</t>
    </r>
    <r>
      <rPr>
        <b/>
        <sz val="12"/>
        <color rgb="FFFF0000"/>
        <rFont val="標楷體"/>
        <family val="4"/>
        <charset val="136"/>
      </rPr>
      <t>C</t>
    </r>
    <r>
      <rPr>
        <b/>
        <sz val="12"/>
        <rFont val="標楷體"/>
        <family val="4"/>
        <charset val="136"/>
      </rPr>
      <t>)</t>
    </r>
    <r>
      <rPr>
        <sz val="12"/>
        <rFont val="標楷體"/>
        <family val="4"/>
        <charset val="136"/>
      </rPr>
      <t>，以各院級單位圖書視聽經費分配總數(</t>
    </r>
    <r>
      <rPr>
        <b/>
        <sz val="12"/>
        <color rgb="FFFF0000"/>
        <rFont val="標楷體"/>
        <family val="4"/>
        <charset val="136"/>
      </rPr>
      <t>A</t>
    </r>
    <r>
      <rPr>
        <sz val="12"/>
        <rFont val="標楷體"/>
        <family val="4"/>
        <charset val="136"/>
      </rPr>
      <t>)，加上各院級單位期刊採購剩餘(超出)費用(</t>
    </r>
    <r>
      <rPr>
        <b/>
        <sz val="12"/>
        <color rgb="FFFF0000"/>
        <rFont val="標楷體"/>
        <family val="4"/>
        <charset val="136"/>
      </rPr>
      <t>B</t>
    </r>
    <r>
      <rPr>
        <sz val="12"/>
        <rFont val="標楷體"/>
        <family val="4"/>
        <charset val="136"/>
      </rPr>
      <t>)後計算之。圖資館控留部分經費購買中文電子書及視聽資料。
3.經彙整各院回傳表系所分配經費如上，系所若有保留專任教師自行辦理採購者，請依本館辦法於</t>
    </r>
    <r>
      <rPr>
        <b/>
        <sz val="12"/>
        <color rgb="FFFF0000"/>
        <rFont val="標楷體"/>
        <family val="4"/>
        <charset val="136"/>
      </rPr>
      <t>10月底</t>
    </r>
    <r>
      <rPr>
        <sz val="12"/>
        <rFont val="標楷體"/>
        <family val="4"/>
        <charset val="136"/>
      </rPr>
      <t>前提出申請。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</si>
</sst>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 "/>
    <numFmt numFmtId="177" formatCode="0.0_);[Red]\(0.0\)"/>
    <numFmt numFmtId="178" formatCode="_-* #,##0_-;\-* #,##0_-;_-* &quot;-&quot;??_-;_-@_-"/>
  </numFmts>
  <fonts count="5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0"/>
      <color indexed="8"/>
      <name val="Arial"/>
      <family val="2"/>
    </font>
    <font>
      <sz val="12"/>
      <color theme="1"/>
      <name val="宋体"/>
      <family val="3"/>
      <charset val="136"/>
    </font>
    <font>
      <sz val="12"/>
      <color indexed="8"/>
      <name val="宋体"/>
    </font>
    <font>
      <sz val="14"/>
      <color indexed="17"/>
      <name val="華康楷書體W5(P)-UN"/>
      <family val="1"/>
      <charset val="136"/>
    </font>
    <font>
      <sz val="12"/>
      <color indexed="17"/>
      <name val="新細明體"/>
      <family val="1"/>
      <charset val="136"/>
    </font>
    <font>
      <sz val="10"/>
      <name val="標楷體"/>
      <family val="4"/>
      <charset val="136"/>
    </font>
    <font>
      <sz val="10"/>
      <name val="Arial"/>
      <family val="2"/>
    </font>
    <font>
      <sz val="14"/>
      <color indexed="20"/>
      <name val="華康楷書體W5(P)-UN"/>
      <family val="1"/>
      <charset val="136"/>
    </font>
    <font>
      <sz val="12"/>
      <color indexed="20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theme="1"/>
      <name val="宋体"/>
    </font>
    <font>
      <u/>
      <sz val="9.6"/>
      <color indexed="12"/>
      <name val="新細明體"/>
      <family val="1"/>
      <charset val="136"/>
    </font>
    <font>
      <sz val="10"/>
      <color indexed="8"/>
      <name val="MS Sans Serif"/>
      <family val="2"/>
    </font>
    <font>
      <sz val="11"/>
      <name val="ＭＳ Ｐゴシック"/>
      <family val="2"/>
      <charset val="128"/>
    </font>
    <font>
      <sz val="11"/>
      <color theme="1"/>
      <name val="新細明體"/>
      <family val="2"/>
      <scheme val="minor"/>
    </font>
    <font>
      <sz val="12"/>
      <name val="細明體"/>
      <family val="3"/>
      <charset val="136"/>
    </font>
    <font>
      <b/>
      <sz val="12"/>
      <color rgb="FF3333FF"/>
      <name val="標楷體"/>
      <family val="4"/>
      <charset val="136"/>
    </font>
    <font>
      <b/>
      <sz val="12"/>
      <color theme="1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theme="6" tint="0.79998168889431442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0">
    <xf numFmtId="0" fontId="0" fillId="0" borderId="0">
      <alignment vertical="center"/>
    </xf>
    <xf numFmtId="0" fontId="1" fillId="0" borderId="0">
      <alignment vertical="center"/>
    </xf>
    <xf numFmtId="176" fontId="6" fillId="0" borderId="0" applyFont="0" applyFill="0" applyBorder="0" applyProtection="0"/>
    <xf numFmtId="176" fontId="6" fillId="0" borderId="0" applyFont="0" applyFill="0" applyBorder="0" applyProtection="0"/>
    <xf numFmtId="0" fontId="6" fillId="0" borderId="0"/>
    <xf numFmtId="43" fontId="10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5" fillId="0" borderId="0">
      <alignment vertical="top"/>
    </xf>
    <xf numFmtId="0" fontId="1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/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0" borderId="2" applyNumberFormat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/>
    <xf numFmtId="0" fontId="21" fillId="0" borderId="0"/>
    <xf numFmtId="0" fontId="21" fillId="0" borderId="0"/>
    <xf numFmtId="0" fontId="22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24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10" borderId="4" applyNumberFormat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6" fillId="26" borderId="10" applyNumberFormat="0" applyFont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6" fillId="0" borderId="0"/>
    <xf numFmtId="0" fontId="1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5" fillId="0" borderId="0">
      <alignment vertical="top"/>
    </xf>
    <xf numFmtId="0" fontId="24" fillId="0" borderId="0">
      <alignment vertical="center"/>
    </xf>
    <xf numFmtId="0" fontId="43" fillId="0" borderId="0"/>
    <xf numFmtId="0" fontId="6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4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5" fillId="0" borderId="0"/>
    <xf numFmtId="0" fontId="44" fillId="0" borderId="0">
      <alignment vertical="center"/>
    </xf>
    <xf numFmtId="9" fontId="44" fillId="0" borderId="0" applyFont="0" applyFill="0" applyBorder="0" applyAlignment="0" applyProtection="0"/>
    <xf numFmtId="0" fontId="8" fillId="0" borderId="0"/>
    <xf numFmtId="0" fontId="21" fillId="0" borderId="0"/>
    <xf numFmtId="0" fontId="13" fillId="0" borderId="0">
      <alignment vertical="center"/>
    </xf>
    <xf numFmtId="0" fontId="45" fillId="0" borderId="0"/>
    <xf numFmtId="0" fontId="46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56">
    <xf numFmtId="0" fontId="0" fillId="0" borderId="0" xfId="0">
      <alignment vertical="center"/>
    </xf>
    <xf numFmtId="0" fontId="11" fillId="0" borderId="0" xfId="1" applyFont="1">
      <alignment vertical="center"/>
    </xf>
    <xf numFmtId="176" fontId="8" fillId="0" borderId="0" xfId="1" applyNumberFormat="1" applyFont="1" applyAlignment="1">
      <alignment horizontal="center" vertical="center"/>
    </xf>
    <xf numFmtId="176" fontId="8" fillId="0" borderId="1" xfId="1" applyNumberFormat="1" applyFont="1" applyBorder="1" applyAlignment="1">
      <alignment horizontal="right" vertical="center"/>
    </xf>
    <xf numFmtId="0" fontId="8" fillId="0" borderId="0" xfId="1" applyFont="1">
      <alignment vertical="center"/>
    </xf>
    <xf numFmtId="0" fontId="11" fillId="0" borderId="0" xfId="1" applyFont="1" applyAlignment="1">
      <alignment horizontal="center" vertical="center" wrapText="1"/>
    </xf>
    <xf numFmtId="177" fontId="11" fillId="0" borderId="0" xfId="1" applyNumberFormat="1" applyFont="1" applyFill="1">
      <alignment vertical="center"/>
    </xf>
    <xf numFmtId="0" fontId="11" fillId="0" borderId="0" xfId="1" applyFont="1" applyFill="1">
      <alignment vertical="center"/>
    </xf>
    <xf numFmtId="176" fontId="9" fillId="0" borderId="1" xfId="1" applyNumberFormat="1" applyFont="1" applyFill="1" applyBorder="1" applyAlignment="1">
      <alignment vertical="center" wrapText="1"/>
    </xf>
    <xf numFmtId="176" fontId="8" fillId="0" borderId="1" xfId="1" applyNumberFormat="1" applyFont="1" applyFill="1" applyBorder="1" applyAlignment="1">
      <alignment horizontal="right" vertical="center"/>
    </xf>
    <xf numFmtId="178" fontId="9" fillId="2" borderId="1" xfId="5" applyNumberFormat="1" applyFont="1" applyFill="1" applyBorder="1" applyAlignment="1">
      <alignment horizontal="right" vertical="center" wrapText="1"/>
    </xf>
    <xf numFmtId="176" fontId="9" fillId="2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left" vertical="center" shrinkToFit="1"/>
    </xf>
    <xf numFmtId="176" fontId="8" fillId="4" borderId="1" xfId="1" applyNumberFormat="1" applyFont="1" applyFill="1" applyBorder="1" applyAlignment="1">
      <alignment horizontal="right" vertical="center"/>
    </xf>
    <xf numFmtId="176" fontId="9" fillId="4" borderId="1" xfId="1" applyNumberFormat="1" applyFont="1" applyFill="1" applyBorder="1" applyAlignment="1">
      <alignment horizontal="right" vertical="center"/>
    </xf>
    <xf numFmtId="0" fontId="11" fillId="0" borderId="1" xfId="1" applyNumberFormat="1" applyFont="1" applyBorder="1" applyAlignment="1">
      <alignment horizontal="left" vertical="center" shrinkToFit="1"/>
    </xf>
    <xf numFmtId="178" fontId="48" fillId="2" borderId="1" xfId="5" applyNumberFormat="1" applyFont="1" applyFill="1" applyBorder="1" applyAlignment="1">
      <alignment horizontal="right" vertical="center"/>
    </xf>
    <xf numFmtId="178" fontId="11" fillId="2" borderId="1" xfId="5" applyNumberFormat="1" applyFont="1" applyFill="1" applyBorder="1" applyAlignment="1">
      <alignment vertical="center"/>
    </xf>
    <xf numFmtId="178" fontId="11" fillId="2" borderId="1" xfId="5" applyNumberFormat="1" applyFont="1" applyFill="1" applyBorder="1" applyAlignment="1">
      <alignment horizontal="right" vertical="center"/>
    </xf>
    <xf numFmtId="176" fontId="5" fillId="4" borderId="1" xfId="1" applyNumberFormat="1" applyFont="1" applyFill="1" applyBorder="1" applyAlignment="1">
      <alignment horizontal="left" vertical="center" shrinkToFit="1"/>
    </xf>
    <xf numFmtId="176" fontId="5" fillId="0" borderId="1" xfId="1" applyNumberFormat="1" applyFont="1" applyBorder="1" applyAlignment="1">
      <alignment horizontal="left" vertical="center" shrinkToFit="1"/>
    </xf>
    <xf numFmtId="176" fontId="8" fillId="0" borderId="1" xfId="1" applyNumberFormat="1" applyFont="1" applyBorder="1" applyAlignment="1">
      <alignment horizontal="left" vertical="center" shrinkToFit="1"/>
    </xf>
    <xf numFmtId="176" fontId="8" fillId="4" borderId="1" xfId="1" applyNumberFormat="1" applyFont="1" applyFill="1" applyBorder="1" applyAlignment="1">
      <alignment horizontal="left" vertical="center" shrinkToFit="1"/>
    </xf>
    <xf numFmtId="0" fontId="8" fillId="4" borderId="1" xfId="1" applyNumberFormat="1" applyFont="1" applyFill="1" applyBorder="1" applyAlignment="1">
      <alignment horizontal="left" vertical="center" shrinkToFit="1"/>
    </xf>
    <xf numFmtId="0" fontId="5" fillId="0" borderId="1" xfId="1" applyNumberFormat="1" applyFont="1" applyBorder="1" applyAlignment="1">
      <alignment horizontal="left" vertical="center" shrinkToFit="1"/>
    </xf>
    <xf numFmtId="0" fontId="7" fillId="0" borderId="1" xfId="1" applyNumberFormat="1" applyFont="1" applyBorder="1" applyAlignment="1">
      <alignment horizontal="left" vertical="center" shrinkToFit="1"/>
    </xf>
    <xf numFmtId="0" fontId="8" fillId="0" borderId="1" xfId="1" applyNumberFormat="1" applyFont="1" applyFill="1" applyBorder="1" applyAlignment="1">
      <alignment horizontal="left" vertical="center" shrinkToFit="1"/>
    </xf>
    <xf numFmtId="0" fontId="5" fillId="0" borderId="1" xfId="1" applyNumberFormat="1" applyFont="1" applyFill="1" applyBorder="1" applyAlignment="1">
      <alignment horizontal="left" vertical="center" shrinkToFit="1"/>
    </xf>
    <xf numFmtId="177" fontId="8" fillId="0" borderId="1" xfId="1" applyNumberFormat="1" applyFont="1" applyFill="1" applyBorder="1" applyAlignment="1">
      <alignment horizontal="right" vertical="center" wrapText="1"/>
    </xf>
    <xf numFmtId="177" fontId="8" fillId="0" borderId="1" xfId="1" applyNumberFormat="1" applyFont="1" applyFill="1" applyBorder="1" applyAlignment="1">
      <alignment horizontal="right" vertical="center"/>
    </xf>
    <xf numFmtId="0" fontId="5" fillId="4" borderId="1" xfId="1" applyNumberFormat="1" applyFont="1" applyFill="1" applyBorder="1" applyAlignment="1">
      <alignment horizontal="left" vertical="center" shrinkToFit="1"/>
    </xf>
    <xf numFmtId="178" fontId="8" fillId="27" borderId="1" xfId="5" applyNumberFormat="1" applyFont="1" applyFill="1" applyBorder="1" applyAlignment="1">
      <alignment horizontal="center" vertical="center"/>
    </xf>
    <xf numFmtId="178" fontId="52" fillId="2" borderId="1" xfId="5" applyNumberFormat="1" applyFont="1" applyFill="1" applyBorder="1" applyAlignment="1">
      <alignment horizontal="right" vertical="center"/>
    </xf>
    <xf numFmtId="176" fontId="8" fillId="0" borderId="1" xfId="1" applyNumberFormat="1" applyFont="1" applyBorder="1" applyAlignment="1">
      <alignment horizontal="center" vertical="center" wrapText="1"/>
    </xf>
    <xf numFmtId="176" fontId="4" fillId="3" borderId="1" xfId="1" applyNumberFormat="1" applyFont="1" applyFill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vertical="center"/>
    </xf>
    <xf numFmtId="176" fontId="9" fillId="28" borderId="1" xfId="1" applyNumberFormat="1" applyFont="1" applyFill="1" applyBorder="1" applyAlignment="1">
      <alignment horizontal="center" vertical="center" wrapText="1"/>
    </xf>
    <xf numFmtId="177" fontId="4" fillId="28" borderId="1" xfId="1" applyNumberFormat="1" applyFont="1" applyFill="1" applyBorder="1" applyAlignment="1">
      <alignment horizontal="center" vertical="center" wrapText="1"/>
    </xf>
    <xf numFmtId="176" fontId="4" fillId="28" borderId="1" xfId="1" applyNumberFormat="1" applyFont="1" applyFill="1" applyBorder="1" applyAlignment="1">
      <alignment horizontal="center" vertical="center" wrapText="1"/>
    </xf>
    <xf numFmtId="0" fontId="4" fillId="3" borderId="1" xfId="110" applyFont="1" applyFill="1" applyBorder="1" applyAlignment="1">
      <alignment horizontal="center" vertical="center" wrapText="1"/>
    </xf>
    <xf numFmtId="178" fontId="8" fillId="27" borderId="1" xfId="5" applyNumberFormat="1" applyFont="1" applyFill="1" applyBorder="1" applyAlignment="1">
      <alignment horizontal="right" vertical="center"/>
    </xf>
    <xf numFmtId="178" fontId="8" fillId="27" borderId="1" xfId="5" applyNumberFormat="1" applyFont="1" applyFill="1" applyBorder="1">
      <alignment vertical="center"/>
    </xf>
    <xf numFmtId="178" fontId="8" fillId="4" borderId="1" xfId="5" applyNumberFormat="1" applyFont="1" applyFill="1" applyBorder="1" applyAlignment="1">
      <alignment horizontal="center" vertical="center"/>
    </xf>
    <xf numFmtId="178" fontId="8" fillId="4" borderId="1" xfId="5" applyNumberFormat="1" applyFont="1" applyFill="1" applyBorder="1" applyAlignment="1">
      <alignment horizontal="right" vertical="center"/>
    </xf>
    <xf numFmtId="176" fontId="5" fillId="0" borderId="1" xfId="1" applyNumberFormat="1" applyFont="1" applyBorder="1" applyAlignment="1">
      <alignment horizontal="left" vertical="top" wrapText="1"/>
    </xf>
    <xf numFmtId="176" fontId="8" fillId="0" borderId="1" xfId="1" applyNumberFormat="1" applyFont="1" applyBorder="1" applyAlignment="1">
      <alignment horizontal="center" vertical="center" wrapText="1"/>
    </xf>
    <xf numFmtId="176" fontId="8" fillId="4" borderId="1" xfId="1" applyNumberFormat="1" applyFont="1" applyFill="1" applyBorder="1" applyAlignment="1">
      <alignment horizontal="right" vertical="center"/>
    </xf>
    <xf numFmtId="176" fontId="12" fillId="4" borderId="1" xfId="1" applyNumberFormat="1" applyFont="1" applyFill="1" applyBorder="1" applyAlignment="1">
      <alignment horizontal="right" vertical="center"/>
    </xf>
    <xf numFmtId="176" fontId="5" fillId="0" borderId="1" xfId="1" applyNumberFormat="1" applyFont="1" applyBorder="1" applyAlignment="1">
      <alignment horizontal="center" vertical="center" wrapText="1"/>
    </xf>
    <xf numFmtId="178" fontId="5" fillId="4" borderId="1" xfId="5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76" fontId="8" fillId="4" borderId="1" xfId="1" applyNumberFormat="1" applyFont="1" applyFill="1" applyBorder="1" applyAlignment="1">
      <alignment horizontal="center" vertical="center"/>
    </xf>
    <xf numFmtId="176" fontId="49" fillId="0" borderId="3" xfId="1" applyNumberFormat="1" applyFont="1" applyBorder="1" applyAlignment="1">
      <alignment horizontal="center" vertical="center" wrapText="1"/>
    </xf>
    <xf numFmtId="176" fontId="9" fillId="28" borderId="1" xfId="1" applyNumberFormat="1" applyFont="1" applyFill="1" applyBorder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center" vertical="center" wrapText="1"/>
    </xf>
    <xf numFmtId="176" fontId="4" fillId="3" borderId="1" xfId="110" applyNumberFormat="1" applyFont="1" applyFill="1" applyBorder="1" applyAlignment="1">
      <alignment horizontal="center" vertical="center" wrapText="1"/>
    </xf>
  </cellXfs>
  <cellStyles count="160">
    <cellStyle name="_100總表" xfId="6"/>
    <cellStyle name="_95啟志-純買11" xfId="7"/>
    <cellStyle name="_95啟志-純買11_大灣高中待估" xfId="8"/>
    <cellStyle name="_95啟志-純買11_大灣高中待估_訂購下訂彙總表" xfId="9"/>
    <cellStyle name="_95啟志-純買11_大灣高中待估_訂購下訂彙總表_訂購下訂彙總表" xfId="10"/>
    <cellStyle name="_95啟志-純買11_訂購下訂彙總表" xfId="11"/>
    <cellStyle name="_95啟志-純買11_訂購下訂彙總表_訂購下訂彙總表" xfId="12"/>
    <cellStyle name="_中信局總表-啟志1" xfId="13"/>
    <cellStyle name="_中信局總表-啟志1_訂購下訂彙總表" xfId="14"/>
    <cellStyle name="_中信局總表-啟志1_訂購下訂彙總表_訂購下訂彙總表" xfId="15"/>
    <cellStyle name="_估價單(桃園縣建國國小)" xfId="16"/>
    <cellStyle name="_估價單(桃園縣建國國小)_訂購下訂彙總表" xfId="17"/>
    <cellStyle name="_估價單(桃園縣建國國小)_訂購下訂彙總表_訂購下訂彙總表" xfId="18"/>
    <cellStyle name="_金書書單1" xfId="19"/>
    <cellStyle name="_金書書單1_訂購下訂彙總表" xfId="20"/>
    <cellStyle name="_金書書單1_訂購下訂彙總表_訂購下訂彙總表" xfId="21"/>
    <cellStyle name="_查複本及定價1" xfId="122"/>
    <cellStyle name="_高縣3點書單" xfId="22"/>
    <cellStyle name="_高縣3點書單_訂購下訂彙總表" xfId="23"/>
    <cellStyle name="_高縣3點書單_訂購下訂彙總表_訂購下訂彙總表" xfId="24"/>
    <cellStyle name="_啟志訂單1" xfId="25"/>
    <cellStyle name="_啟志訂單1_95啟志-純買11" xfId="26"/>
    <cellStyle name="_啟志訂單1_95啟志-純買11_大灣高中待估" xfId="27"/>
    <cellStyle name="_啟志訂單1_95啟志-純買11_大灣高中待估_訂購下訂彙總表" xfId="28"/>
    <cellStyle name="_啟志訂單1_95啟志-純買11_大灣高中待估_訂購下訂彙總表_訂購下訂彙總表" xfId="29"/>
    <cellStyle name="_啟志訂單1_95啟志-純買11_訂購下訂彙總表" xfId="30"/>
    <cellStyle name="_啟志訂單1_95啟志-純買11_訂購下訂彙總表_訂購下訂彙總表" xfId="31"/>
    <cellStyle name="_啟志訂單1_訂購下訂彙總表" xfId="32"/>
    <cellStyle name="_啟志訂單1_訂購下訂彙總表_訂購下訂彙總表" xfId="33"/>
    <cellStyle name="_總表" xfId="34"/>
    <cellStyle name="_總表_訂購下訂彙總表" xfId="35"/>
    <cellStyle name="_總表_訂購下訂彙總表_訂購下訂彙總表" xfId="36"/>
    <cellStyle name="20% - Accent1" xfId="67"/>
    <cellStyle name="20% - Accent2" xfId="68"/>
    <cellStyle name="20% - Accent3" xfId="69"/>
    <cellStyle name="20% - Accent4" xfId="70"/>
    <cellStyle name="20% - Accent5" xfId="71"/>
    <cellStyle name="20% - Accent6" xfId="72"/>
    <cellStyle name="40% - Accent1" xfId="73"/>
    <cellStyle name="40% - Accent2" xfId="74"/>
    <cellStyle name="40% - Accent3" xfId="75"/>
    <cellStyle name="40% - Accent4" xfId="76"/>
    <cellStyle name="40% - Accent5" xfId="77"/>
    <cellStyle name="40% - Accent6" xfId="78"/>
    <cellStyle name="60% - Accent1" xfId="79"/>
    <cellStyle name="60% - Accent2" xfId="80"/>
    <cellStyle name="60% - Accent3" xfId="81"/>
    <cellStyle name="60% - Accent4" xfId="82"/>
    <cellStyle name="60% - Accent5" xfId="83"/>
    <cellStyle name="60% - Accent6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Calculation" xfId="92"/>
    <cellStyle name="Check Cell" xfId="93"/>
    <cellStyle name="Currency 2" xfId="146"/>
    <cellStyle name="Explanatory Text" xfId="94"/>
    <cellStyle name="Good" xfId="95"/>
    <cellStyle name="Heading 1" xfId="96"/>
    <cellStyle name="Heading 2" xfId="97"/>
    <cellStyle name="Heading 3" xfId="98"/>
    <cellStyle name="Heading 4" xfId="99"/>
    <cellStyle name="Input" xfId="100"/>
    <cellStyle name="Linked Cell" xfId="101"/>
    <cellStyle name="Neutral" xfId="102"/>
    <cellStyle name="Normal 2" xfId="123"/>
    <cellStyle name="Normal 3" xfId="147"/>
    <cellStyle name="Normal_Sheet1" xfId="37"/>
    <cellStyle name="Note" xfId="103"/>
    <cellStyle name="Output" xfId="104"/>
    <cellStyle name="Percent 2" xfId="148"/>
    <cellStyle name="Standard_list" xfId="149"/>
    <cellStyle name="Title" xfId="105"/>
    <cellStyle name="Total" xfId="106"/>
    <cellStyle name="Warning Text" xfId="107"/>
    <cellStyle name="スタイル 1" xfId="38"/>
    <cellStyle name="一般" xfId="0" builtinId="0"/>
    <cellStyle name="一般 10" xfId="145"/>
    <cellStyle name="一般 11" xfId="150"/>
    <cellStyle name="一般 12" xfId="154"/>
    <cellStyle name="一般 13" xfId="155"/>
    <cellStyle name="一般 14" xfId="156"/>
    <cellStyle name="一般 15" xfId="39"/>
    <cellStyle name="一般 15 2" xfId="4"/>
    <cellStyle name="一般 15_106年期刊報價" xfId="108"/>
    <cellStyle name="一般 16" xfId="157"/>
    <cellStyle name="一般 2" xfId="2"/>
    <cellStyle name="一般 2 2" xfId="3"/>
    <cellStyle name="一般 2 2 2" xfId="109"/>
    <cellStyle name="一般 2 2 3" xfId="139"/>
    <cellStyle name="一般 2 2 4" xfId="40"/>
    <cellStyle name="一般 2 3" xfId="110"/>
    <cellStyle name="一般 2 3 2" xfId="158"/>
    <cellStyle name="一般 2 4" xfId="111"/>
    <cellStyle name="一般 2 5" xfId="138"/>
    <cellStyle name="一般 26" xfId="41"/>
    <cellStyle name="一般 3" xfId="42"/>
    <cellStyle name="一般 3 2" xfId="43"/>
    <cellStyle name="一般 3 3" xfId="112"/>
    <cellStyle name="一般 3 4" xfId="113"/>
    <cellStyle name="一般 3_106年期刊報價" xfId="114"/>
    <cellStyle name="一般 30" xfId="44"/>
    <cellStyle name="一般 30 2" xfId="140"/>
    <cellStyle name="一般 31" xfId="45"/>
    <cellStyle name="一般 4" xfId="46"/>
    <cellStyle name="一般 4 2" xfId="115"/>
    <cellStyle name="一般 4 3" xfId="124"/>
    <cellStyle name="一般 44" xfId="47"/>
    <cellStyle name="一般 45" xfId="48"/>
    <cellStyle name="一般 46" xfId="125"/>
    <cellStyle name="一般 5" xfId="116"/>
    <cellStyle name="一般 5 2" xfId="141"/>
    <cellStyle name="一般 55" xfId="159"/>
    <cellStyle name="一般 6" xfId="1"/>
    <cellStyle name="一般 7" xfId="142"/>
    <cellStyle name="一般 8" xfId="143"/>
    <cellStyle name="一般 9" xfId="144"/>
    <cellStyle name="千分位" xfId="5" builtinId="3"/>
    <cellStyle name="千分位 2" xfId="49"/>
    <cellStyle name="千分位 2 2" xfId="117"/>
    <cellStyle name="千分位 3" xfId="50"/>
    <cellStyle name="千分位 4" xfId="118"/>
    <cellStyle name="千分位[0] 2" xfId="51"/>
    <cellStyle name="好__kbc7032" xfId="126"/>
    <cellStyle name="好_102高市圖期刊估價單1024" xfId="52"/>
    <cellStyle name="好_Book2" xfId="53"/>
    <cellStyle name="好_Sheet1" xfId="127"/>
    <cellStyle name="好_Sheet2" xfId="128"/>
    <cellStyle name="好_U-102高市圖期刊全館訂購清單" xfId="54"/>
    <cellStyle name="好_下訂資料" xfId="55"/>
    <cellStyle name="好_客戶估價單" xfId="129"/>
    <cellStyle name="好_客戶訂單轉入格式" xfId="130"/>
    <cellStyle name="好_客訂轉入格式" xfId="131"/>
    <cellStyle name="好_高市圖102期刊價1011012" xfId="56"/>
    <cellStyle name="百分比 2" xfId="119"/>
    <cellStyle name="百分比 3" xfId="151"/>
    <cellStyle name="招標清單" xfId="57"/>
    <cellStyle name="貨幣 2" xfId="58"/>
    <cellStyle name="超連結 2" xfId="120"/>
    <cellStyle name="樣式 1" xfId="59"/>
    <cellStyle name="樣式 1 2" xfId="121"/>
    <cellStyle name="樣式 1 2 2" xfId="152"/>
    <cellStyle name="樣式 2" xfId="60"/>
    <cellStyle name="樣式 3" xfId="61"/>
    <cellStyle name="壞__kbc7032" xfId="132"/>
    <cellStyle name="壞_102高市圖期刊估價單1024" xfId="62"/>
    <cellStyle name="壞_Book2" xfId="63"/>
    <cellStyle name="壞_Sheet1" xfId="133"/>
    <cellStyle name="壞_Sheet2" xfId="134"/>
    <cellStyle name="壞_U-102高市圖期刊全館訂購清單" xfId="64"/>
    <cellStyle name="壞_下訂資料" xfId="65"/>
    <cellStyle name="壞_客戶估價單" xfId="135"/>
    <cellStyle name="壞_客戶訂單轉入格式" xfId="136"/>
    <cellStyle name="壞_客訂轉入格式" xfId="137"/>
    <cellStyle name="壞_高市圖102期刊價1011012" xfId="66"/>
    <cellStyle name="표준_SAIT_개별구독08" xfId="153"/>
  </cellStyles>
  <dxfs count="0"/>
  <tableStyles count="0" defaultTableStyle="TableStyleMedium2" defaultPivotStyle="PivotStyleLight16"/>
  <colors>
    <mruColors>
      <color rgb="FFFFFF99"/>
      <color rgb="FF3333FF"/>
      <color rgb="FFFFE1FF"/>
      <color rgb="FFFFCC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Serial_China/My%20Documents/China%20Serials/Hc86-8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8approval"/>
      <sheetName val="88停訂"/>
      <sheetName val="87approval"/>
      <sheetName val="86approval"/>
      <sheetName val="CJ86h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CLASS</v>
          </cell>
          <cell r="B1" t="str">
            <v>刊名</v>
          </cell>
          <cell r="C1" t="str">
            <v>ISSN</v>
          </cell>
          <cell r="D1" t="str">
            <v>刊期</v>
          </cell>
          <cell r="E1" t="str">
            <v>發行單位</v>
          </cell>
        </row>
        <row r="2">
          <cell r="A2" t="str">
            <v>82-729</v>
          </cell>
          <cell r="B2" t="str">
            <v>工程設計 CAD及自動化</v>
          </cell>
          <cell r="C2" t="str">
            <v>1005-9342</v>
          </cell>
          <cell r="D2" t="str">
            <v>雙月刊</v>
          </cell>
          <cell r="E2" t="str">
            <v>中國建築科學研究院PKPM CAD工程部</v>
          </cell>
        </row>
        <row r="3">
          <cell r="A3" t="str">
            <v>1-151</v>
          </cell>
          <cell r="B3" t="str">
            <v>中國文物報</v>
          </cell>
          <cell r="C3" t="str">
            <v>No  ISSN</v>
          </cell>
          <cell r="D3" t="str">
            <v>週刊</v>
          </cell>
          <cell r="E3" t="str">
            <v>國家文物局</v>
          </cell>
        </row>
        <row r="4">
          <cell r="A4" t="str">
            <v>82-232</v>
          </cell>
          <cell r="B4" t="str">
            <v>中國食品工業</v>
          </cell>
          <cell r="C4" t="str">
            <v>1006-6195</v>
          </cell>
          <cell r="D4" t="str">
            <v>月刊</v>
          </cell>
          <cell r="E4" t="str">
            <v>中國食品工業協會</v>
          </cell>
        </row>
        <row r="5">
          <cell r="A5" t="str">
            <v>28-87</v>
          </cell>
          <cell r="B5" t="str">
            <v>中國家禽</v>
          </cell>
          <cell r="C5" t="str">
            <v>1004-6364</v>
          </cell>
          <cell r="D5" t="str">
            <v>月刊</v>
          </cell>
          <cell r="E5" t="str">
            <v>中國家禽業協會</v>
          </cell>
        </row>
        <row r="6">
          <cell r="A6" t="str">
            <v>82-147</v>
          </cell>
          <cell r="B6" t="str">
            <v>中國畜牧雜誌</v>
          </cell>
          <cell r="C6" t="str">
            <v>0258-7033</v>
          </cell>
          <cell r="D6" t="str">
            <v>雙月刊</v>
          </cell>
          <cell r="E6" t="str">
            <v>中國人民共和國中國畜牧雜誌社</v>
          </cell>
        </row>
        <row r="7">
          <cell r="A7" t="str">
            <v>14-70</v>
          </cell>
          <cell r="B7" t="str">
            <v>中國畜禽傳染病</v>
          </cell>
          <cell r="C7" t="str">
            <v>1001-6961</v>
          </cell>
          <cell r="D7" t="str">
            <v>雙月刊</v>
          </cell>
          <cell r="E7" t="str">
            <v>中國農科院哈爾濱獸醫研究所</v>
          </cell>
        </row>
        <row r="8">
          <cell r="A8" t="str">
            <v>28-116</v>
          </cell>
          <cell r="B8" t="str">
            <v>中國農機化</v>
          </cell>
          <cell r="C8" t="str">
            <v>1006-7205</v>
          </cell>
          <cell r="D8" t="str">
            <v>雙月刊</v>
          </cell>
          <cell r="E8" t="str">
            <v>農業部農業機械化管理司等</v>
          </cell>
        </row>
        <row r="9">
          <cell r="A9" t="str">
            <v>CN62-1056</v>
          </cell>
          <cell r="B9" t="str">
            <v>中國養羊</v>
          </cell>
          <cell r="C9" t="str">
            <v>1002-6037</v>
          </cell>
          <cell r="D9" t="str">
            <v>季刊</v>
          </cell>
          <cell r="E9" t="str">
            <v>中國農科院蘭州畜牧研究所</v>
          </cell>
        </row>
        <row r="10">
          <cell r="A10" t="str">
            <v>2-137</v>
          </cell>
          <cell r="B10" t="str">
            <v>中國獸醫雜誌</v>
          </cell>
          <cell r="C10" t="str">
            <v>0529-6005</v>
          </cell>
          <cell r="D10" t="str">
            <v>月刊</v>
          </cell>
          <cell r="E10" t="str">
            <v>中國畜牧獸醫學會</v>
          </cell>
        </row>
        <row r="11">
          <cell r="A11" t="str">
            <v>54-55</v>
          </cell>
          <cell r="B11" t="str">
            <v>中獸醫醫藥雜誌</v>
          </cell>
          <cell r="C11" t="str">
            <v>1000-6354</v>
          </cell>
          <cell r="D11" t="str">
            <v>雙月刊</v>
          </cell>
          <cell r="E11" t="str">
            <v>中國農科院中獸醫研究所</v>
          </cell>
        </row>
        <row r="12">
          <cell r="A12" t="str">
            <v>14-225</v>
          </cell>
          <cell r="B12" t="str">
            <v>生物技術</v>
          </cell>
          <cell r="C12" t="str">
            <v>1004-311X</v>
          </cell>
          <cell r="D12" t="str">
            <v>雙月刊</v>
          </cell>
          <cell r="E12" t="str">
            <v>黑龍江省科學院應用微生物研究所</v>
          </cell>
        </row>
        <row r="13">
          <cell r="A13" t="str">
            <v>CN12-5035</v>
          </cell>
          <cell r="B13" t="str">
            <v>再生資源研究</v>
          </cell>
          <cell r="C13" t="str">
            <v>1005-7471</v>
          </cell>
          <cell r="D13" t="str">
            <v>雙月刊</v>
          </cell>
          <cell r="E13" t="str">
            <v>中華全國供銷合作總社再生資源管理</v>
          </cell>
        </row>
        <row r="14">
          <cell r="A14" t="str">
            <v>62-196</v>
          </cell>
          <cell r="B14" t="str">
            <v>合成化學</v>
          </cell>
          <cell r="C14" t="str">
            <v>1005-1511</v>
          </cell>
          <cell r="D14" t="str">
            <v>季刊</v>
          </cell>
          <cell r="E14" t="str">
            <v>四川省化學化工學會等</v>
          </cell>
        </row>
        <row r="15">
          <cell r="A15" t="str">
            <v>CN43-1258</v>
          </cell>
          <cell r="B15" t="str">
            <v>計算機工程與科學</v>
          </cell>
          <cell r="C15" t="str">
            <v>1007-130X</v>
          </cell>
          <cell r="D15" t="str">
            <v>季刊</v>
          </cell>
          <cell r="E15" t="str">
            <v>國防科技大學計算機研究所</v>
          </cell>
        </row>
        <row r="16">
          <cell r="A16" t="str">
            <v>4-292</v>
          </cell>
          <cell r="B16" t="str">
            <v>食用菌</v>
          </cell>
          <cell r="C16" t="str">
            <v>1000-8357</v>
          </cell>
          <cell r="D16" t="str">
            <v>雙月刊</v>
          </cell>
          <cell r="E16" t="str">
            <v>農業部農業司; 上海市農業科學院</v>
          </cell>
        </row>
        <row r="17">
          <cell r="A17" t="str">
            <v>14-178</v>
          </cell>
          <cell r="B17" t="str">
            <v>書法賞評</v>
          </cell>
          <cell r="C17" t="str">
            <v>1004-213X</v>
          </cell>
          <cell r="D17" t="str">
            <v>季刊</v>
          </cell>
          <cell r="E17" t="str">
            <v>黑龍江省書法家協會</v>
          </cell>
        </row>
        <row r="18">
          <cell r="A18" t="str">
            <v>28-42</v>
          </cell>
          <cell r="B18" t="str">
            <v>畜牧與獸醫</v>
          </cell>
          <cell r="C18" t="str">
            <v>0529-5130</v>
          </cell>
          <cell r="D18" t="str">
            <v>雙月刊</v>
          </cell>
          <cell r="E18" t="str">
            <v>南京農業大學</v>
          </cell>
        </row>
        <row r="19">
          <cell r="A19" t="str">
            <v>82-453</v>
          </cell>
          <cell r="B19" t="str">
            <v>畜牧獸醫學報</v>
          </cell>
          <cell r="C19" t="str">
            <v>0366-6964</v>
          </cell>
          <cell r="D19" t="str">
            <v>雙月刊</v>
          </cell>
          <cell r="E19" t="str">
            <v>中國畜牧獸醫學會</v>
          </cell>
        </row>
        <row r="20">
          <cell r="A20" t="str">
            <v>2-215</v>
          </cell>
          <cell r="B20" t="str">
            <v>國外畜牧科技</v>
          </cell>
          <cell r="C20" t="str">
            <v>1002-6746</v>
          </cell>
          <cell r="D20" t="str">
            <v>雙月刊</v>
          </cell>
          <cell r="E20" t="str">
            <v>中國農科院畜牧研究所</v>
          </cell>
        </row>
        <row r="21">
          <cell r="A21" t="str">
            <v>82-517</v>
          </cell>
          <cell r="B21" t="str">
            <v>國外畜牧學：飼料</v>
          </cell>
          <cell r="C21" t="str">
            <v>1002-8358</v>
          </cell>
          <cell r="D21" t="str">
            <v>雙月刊</v>
          </cell>
          <cell r="E21" t="str">
            <v>農業部畜牧獸醫司</v>
          </cell>
        </row>
        <row r="22">
          <cell r="A22" t="str">
            <v>4-361</v>
          </cell>
          <cell r="B22" t="str">
            <v>國外畜牧學：豬與禽</v>
          </cell>
          <cell r="C22" t="str">
            <v>1001-0769</v>
          </cell>
          <cell r="D22" t="str">
            <v>雙月刊</v>
          </cell>
          <cell r="E22" t="str">
            <v>上海市農科院畜牧獸醫研究所</v>
          </cell>
        </row>
        <row r="23">
          <cell r="A23" t="str">
            <v>2-224</v>
          </cell>
          <cell r="B23" t="str">
            <v>測繪學報</v>
          </cell>
          <cell r="C23" t="str">
            <v>1001-1595</v>
          </cell>
          <cell r="D23" t="str">
            <v>季刊</v>
          </cell>
          <cell r="E23" t="str">
            <v>中國測繪學會</v>
          </cell>
        </row>
        <row r="24">
          <cell r="A24" t="str">
            <v>52-127</v>
          </cell>
          <cell r="B24" t="str">
            <v>微機發展</v>
          </cell>
          <cell r="C24" t="str">
            <v>1005-3751</v>
          </cell>
          <cell r="D24" t="str">
            <v>雙月刊</v>
          </cell>
          <cell r="E24" t="str">
            <v>中國計算機學會微機專委會等</v>
          </cell>
        </row>
        <row r="25">
          <cell r="A25" t="str">
            <v>82-338</v>
          </cell>
          <cell r="B25" t="str">
            <v>當代畜牧</v>
          </cell>
          <cell r="C25" t="str">
            <v>1002-2996</v>
          </cell>
          <cell r="D25" t="str">
            <v>雙月刊</v>
          </cell>
          <cell r="E25" t="str">
            <v>北京市畜牧局</v>
          </cell>
        </row>
        <row r="26">
          <cell r="A26" t="str">
            <v>16-49</v>
          </cell>
          <cell r="B26" t="str">
            <v>當代畜禽養殖業</v>
          </cell>
          <cell r="C26" t="str">
            <v>1005-5959</v>
          </cell>
          <cell r="D26" t="str">
            <v>月刊</v>
          </cell>
          <cell r="E26" t="str">
            <v>內蒙古自治區畜牧廳</v>
          </cell>
        </row>
        <row r="27">
          <cell r="A27" t="str">
            <v>2-889</v>
          </cell>
          <cell r="B27" t="str">
            <v>電子技術應用</v>
          </cell>
          <cell r="C27" t="str">
            <v>0258-7998</v>
          </cell>
          <cell r="D27" t="str">
            <v>月刊</v>
          </cell>
          <cell r="E27" t="str">
            <v>電子工業部第六研究所</v>
          </cell>
        </row>
        <row r="28">
          <cell r="A28" t="str">
            <v>CN61-5026</v>
          </cell>
          <cell r="B28" t="str">
            <v>電子科技雜誌</v>
          </cell>
          <cell r="C28" t="str">
            <v>1007-7820</v>
          </cell>
          <cell r="D28" t="str">
            <v>季刊</v>
          </cell>
          <cell r="E28" t="str">
            <v>西安電子科技大學電子科技編輯部</v>
          </cell>
        </row>
        <row r="29">
          <cell r="A29" t="str">
            <v>82-364</v>
          </cell>
          <cell r="B29" t="str">
            <v>電工電能新技術</v>
          </cell>
          <cell r="C29" t="str">
            <v>1003-3076</v>
          </cell>
          <cell r="D29" t="str">
            <v>季刊</v>
          </cell>
          <cell r="E29" t="str">
            <v>中國科學院電工研究所</v>
          </cell>
        </row>
        <row r="30">
          <cell r="A30" t="str">
            <v>8-163</v>
          </cell>
          <cell r="B30" t="str">
            <v>飼料工業</v>
          </cell>
          <cell r="C30" t="str">
            <v>1001-991X</v>
          </cell>
          <cell r="D30" t="str">
            <v>月刊</v>
          </cell>
          <cell r="E30" t="str">
            <v>遼寧省農牧業機械研究所</v>
          </cell>
        </row>
        <row r="31">
          <cell r="A31" t="str">
            <v>2-216</v>
          </cell>
          <cell r="B31" t="str">
            <v>飼料研究</v>
          </cell>
          <cell r="C31" t="str">
            <v>1002-2813</v>
          </cell>
          <cell r="D31" t="str">
            <v>月刊</v>
          </cell>
          <cell r="E31" t="str">
            <v>飼料研究編輯部</v>
          </cell>
        </row>
        <row r="32">
          <cell r="A32" t="str">
            <v>38-17</v>
          </cell>
          <cell r="B32" t="str">
            <v>噴灌技術</v>
          </cell>
          <cell r="C32" t="str">
            <v>1007-4929</v>
          </cell>
          <cell r="D32" t="str">
            <v>季刊</v>
          </cell>
          <cell r="E32" t="str">
            <v>水利部農村水利司等</v>
          </cell>
        </row>
        <row r="33">
          <cell r="A33" t="str">
            <v>66-32</v>
          </cell>
          <cell r="B33" t="str">
            <v>機械與電子</v>
          </cell>
          <cell r="C33" t="str">
            <v>1001-2257</v>
          </cell>
          <cell r="D33" t="str">
            <v>雙月刊</v>
          </cell>
          <cell r="E33" t="str">
            <v>機械工業部科技與質量監督司等</v>
          </cell>
        </row>
        <row r="34">
          <cell r="A34" t="str">
            <v>78-9</v>
          </cell>
          <cell r="B34" t="str">
            <v>激光雜誌</v>
          </cell>
          <cell r="C34" t="str">
            <v>0253-2743</v>
          </cell>
          <cell r="D34" t="str">
            <v>雙月刊</v>
          </cell>
          <cell r="E34" t="str">
            <v>重慶市光學機械研究所</v>
          </cell>
        </row>
        <row r="35">
          <cell r="A35" t="str">
            <v>CN61-1171</v>
          </cell>
          <cell r="B35" t="str">
            <v>應用光學</v>
          </cell>
          <cell r="C35" t="str">
            <v>1002-2082</v>
          </cell>
          <cell r="D35" t="str">
            <v>雙月刊</v>
          </cell>
          <cell r="E35" t="str">
            <v>西安應用光學研究所</v>
          </cell>
        </row>
        <row r="36">
          <cell r="A36" t="str">
            <v>4-376</v>
          </cell>
          <cell r="B36" t="str">
            <v>應用激光</v>
          </cell>
          <cell r="C36" t="str">
            <v>1000-372X</v>
          </cell>
          <cell r="D36" t="str">
            <v>雙月刊</v>
          </cell>
          <cell r="E36" t="str">
            <v>中國光學學會; 激光加工專業委員會</v>
          </cell>
        </row>
        <row r="37">
          <cell r="A37" t="str">
            <v>66-23</v>
          </cell>
          <cell r="B37" t="str">
            <v>釀酒科技</v>
          </cell>
          <cell r="C37" t="str">
            <v>1001-9286</v>
          </cell>
          <cell r="D37" t="str">
            <v>雙月刊</v>
          </cell>
          <cell r="E37" t="str">
            <v>中國釀酒信息中心等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90" zoomScaleNormal="90" workbookViewId="0">
      <selection activeCell="E17" sqref="E17"/>
    </sheetView>
  </sheetViews>
  <sheetFormatPr defaultColWidth="32.109375" defaultRowHeight="15.65"/>
  <cols>
    <col min="1" max="1" width="5" style="5" customWidth="1"/>
    <col min="2" max="2" width="27.88671875" style="1" customWidth="1"/>
    <col min="3" max="3" width="9.33203125" style="6" bestFit="1" customWidth="1"/>
    <col min="4" max="4" width="6" style="1" customWidth="1"/>
    <col min="5" max="5" width="10.6640625" style="1" customWidth="1"/>
    <col min="6" max="6" width="13.44140625" style="1" customWidth="1"/>
    <col min="7" max="7" width="10.44140625" style="7" customWidth="1"/>
    <col min="8" max="8" width="13" style="7" customWidth="1"/>
    <col min="9" max="9" width="10.5546875" style="1" customWidth="1"/>
    <col min="10" max="10" width="10.44140625" style="1" customWidth="1"/>
    <col min="11" max="240" width="9" style="1" customWidth="1"/>
    <col min="241" max="241" width="13" style="1" customWidth="1"/>
    <col min="242" max="242" width="34.109375" style="1" customWidth="1"/>
    <col min="243" max="243" width="12.21875" style="1" customWidth="1"/>
    <col min="244" max="244" width="9.77734375" style="1" customWidth="1"/>
    <col min="245" max="245" width="8.33203125" style="1" customWidth="1"/>
    <col min="246" max="246" width="10.44140625" style="1" customWidth="1"/>
    <col min="247" max="247" width="13.44140625" style="1" customWidth="1"/>
    <col min="248" max="249" width="12.6640625" style="1" customWidth="1"/>
    <col min="250" max="251" width="12.109375" style="1" customWidth="1"/>
    <col min="252" max="254" width="13.44140625" style="1" customWidth="1"/>
    <col min="255" max="255" width="14" style="1" customWidth="1"/>
    <col min="256" max="496" width="9" style="1" customWidth="1"/>
    <col min="497" max="497" width="13" style="1" customWidth="1"/>
    <col min="498" max="498" width="34.109375" style="1" customWidth="1"/>
    <col min="499" max="499" width="12.21875" style="1" customWidth="1"/>
    <col min="500" max="500" width="9.77734375" style="1" customWidth="1"/>
    <col min="501" max="501" width="8.33203125" style="1" customWidth="1"/>
    <col min="502" max="502" width="10.44140625" style="1" customWidth="1"/>
    <col min="503" max="503" width="13.44140625" style="1" customWidth="1"/>
    <col min="504" max="505" width="12.6640625" style="1" customWidth="1"/>
    <col min="506" max="507" width="12.109375" style="1" customWidth="1"/>
    <col min="508" max="510" width="13.44140625" style="1" customWidth="1"/>
    <col min="511" max="511" width="14" style="1" customWidth="1"/>
    <col min="512" max="752" width="9" style="1" customWidth="1"/>
    <col min="753" max="753" width="13" style="1" customWidth="1"/>
    <col min="754" max="754" width="34.109375" style="1" customWidth="1"/>
    <col min="755" max="755" width="12.21875" style="1" customWidth="1"/>
    <col min="756" max="756" width="9.77734375" style="1" customWidth="1"/>
    <col min="757" max="757" width="8.33203125" style="1" customWidth="1"/>
    <col min="758" max="758" width="10.44140625" style="1" customWidth="1"/>
    <col min="759" max="759" width="13.44140625" style="1" customWidth="1"/>
    <col min="760" max="761" width="12.6640625" style="1" customWidth="1"/>
    <col min="762" max="763" width="12.109375" style="1" customWidth="1"/>
    <col min="764" max="766" width="13.44140625" style="1" customWidth="1"/>
    <col min="767" max="767" width="14" style="1" customWidth="1"/>
    <col min="768" max="1008" width="9" style="1" customWidth="1"/>
    <col min="1009" max="1009" width="13" style="1" customWidth="1"/>
    <col min="1010" max="1010" width="34.109375" style="1" customWidth="1"/>
    <col min="1011" max="1011" width="12.21875" style="1" customWidth="1"/>
    <col min="1012" max="1012" width="9.77734375" style="1" customWidth="1"/>
    <col min="1013" max="1013" width="8.33203125" style="1" customWidth="1"/>
    <col min="1014" max="1014" width="10.44140625" style="1" customWidth="1"/>
    <col min="1015" max="1015" width="13.44140625" style="1" customWidth="1"/>
    <col min="1016" max="1017" width="12.6640625" style="1" customWidth="1"/>
    <col min="1018" max="1019" width="12.109375" style="1" customWidth="1"/>
    <col min="1020" max="1022" width="13.44140625" style="1" customWidth="1"/>
    <col min="1023" max="1023" width="14" style="1" customWidth="1"/>
    <col min="1024" max="1264" width="9" style="1" customWidth="1"/>
    <col min="1265" max="1265" width="13" style="1" customWidth="1"/>
    <col min="1266" max="1266" width="34.109375" style="1" customWidth="1"/>
    <col min="1267" max="1267" width="12.21875" style="1" customWidth="1"/>
    <col min="1268" max="1268" width="9.77734375" style="1" customWidth="1"/>
    <col min="1269" max="1269" width="8.33203125" style="1" customWidth="1"/>
    <col min="1270" max="1270" width="10.44140625" style="1" customWidth="1"/>
    <col min="1271" max="1271" width="13.44140625" style="1" customWidth="1"/>
    <col min="1272" max="1273" width="12.6640625" style="1" customWidth="1"/>
    <col min="1274" max="1275" width="12.109375" style="1" customWidth="1"/>
    <col min="1276" max="1278" width="13.44140625" style="1" customWidth="1"/>
    <col min="1279" max="1279" width="14" style="1" customWidth="1"/>
    <col min="1280" max="1520" width="9" style="1" customWidth="1"/>
    <col min="1521" max="1521" width="13" style="1" customWidth="1"/>
    <col min="1522" max="1522" width="34.109375" style="1" customWidth="1"/>
    <col min="1523" max="1523" width="12.21875" style="1" customWidth="1"/>
    <col min="1524" max="1524" width="9.77734375" style="1" customWidth="1"/>
    <col min="1525" max="1525" width="8.33203125" style="1" customWidth="1"/>
    <col min="1526" max="1526" width="10.44140625" style="1" customWidth="1"/>
    <col min="1527" max="1527" width="13.44140625" style="1" customWidth="1"/>
    <col min="1528" max="1529" width="12.6640625" style="1" customWidth="1"/>
    <col min="1530" max="1531" width="12.109375" style="1" customWidth="1"/>
    <col min="1532" max="1534" width="13.44140625" style="1" customWidth="1"/>
    <col min="1535" max="1535" width="14" style="1" customWidth="1"/>
    <col min="1536" max="1776" width="9" style="1" customWidth="1"/>
    <col min="1777" max="1777" width="13" style="1" customWidth="1"/>
    <col min="1778" max="1778" width="34.109375" style="1" customWidth="1"/>
    <col min="1779" max="1779" width="12.21875" style="1" customWidth="1"/>
    <col min="1780" max="1780" width="9.77734375" style="1" customWidth="1"/>
    <col min="1781" max="1781" width="8.33203125" style="1" customWidth="1"/>
    <col min="1782" max="1782" width="10.44140625" style="1" customWidth="1"/>
    <col min="1783" max="1783" width="13.44140625" style="1" customWidth="1"/>
    <col min="1784" max="1785" width="12.6640625" style="1" customWidth="1"/>
    <col min="1786" max="1787" width="12.109375" style="1" customWidth="1"/>
    <col min="1788" max="1790" width="13.44140625" style="1" customWidth="1"/>
    <col min="1791" max="1791" width="14" style="1" customWidth="1"/>
    <col min="1792" max="2032" width="9" style="1" customWidth="1"/>
    <col min="2033" max="2033" width="13" style="1" customWidth="1"/>
    <col min="2034" max="2034" width="34.109375" style="1" customWidth="1"/>
    <col min="2035" max="2035" width="12.21875" style="1" customWidth="1"/>
    <col min="2036" max="2036" width="9.77734375" style="1" customWidth="1"/>
    <col min="2037" max="2037" width="8.33203125" style="1" customWidth="1"/>
    <col min="2038" max="2038" width="10.44140625" style="1" customWidth="1"/>
    <col min="2039" max="2039" width="13.44140625" style="1" customWidth="1"/>
    <col min="2040" max="2041" width="12.6640625" style="1" customWidth="1"/>
    <col min="2042" max="2043" width="12.109375" style="1" customWidth="1"/>
    <col min="2044" max="2046" width="13.44140625" style="1" customWidth="1"/>
    <col min="2047" max="2047" width="14" style="1" customWidth="1"/>
    <col min="2048" max="2288" width="9" style="1" customWidth="1"/>
    <col min="2289" max="2289" width="13" style="1" customWidth="1"/>
    <col min="2290" max="2290" width="34.109375" style="1" customWidth="1"/>
    <col min="2291" max="2291" width="12.21875" style="1" customWidth="1"/>
    <col min="2292" max="2292" width="9.77734375" style="1" customWidth="1"/>
    <col min="2293" max="2293" width="8.33203125" style="1" customWidth="1"/>
    <col min="2294" max="2294" width="10.44140625" style="1" customWidth="1"/>
    <col min="2295" max="2295" width="13.44140625" style="1" customWidth="1"/>
    <col min="2296" max="2297" width="12.6640625" style="1" customWidth="1"/>
    <col min="2298" max="2299" width="12.109375" style="1" customWidth="1"/>
    <col min="2300" max="2302" width="13.44140625" style="1" customWidth="1"/>
    <col min="2303" max="2303" width="14" style="1" customWidth="1"/>
    <col min="2304" max="2544" width="9" style="1" customWidth="1"/>
    <col min="2545" max="2545" width="13" style="1" customWidth="1"/>
    <col min="2546" max="2546" width="34.109375" style="1" customWidth="1"/>
    <col min="2547" max="2547" width="12.21875" style="1" customWidth="1"/>
    <col min="2548" max="2548" width="9.77734375" style="1" customWidth="1"/>
    <col min="2549" max="2549" width="8.33203125" style="1" customWidth="1"/>
    <col min="2550" max="2550" width="10.44140625" style="1" customWidth="1"/>
    <col min="2551" max="2551" width="13.44140625" style="1" customWidth="1"/>
    <col min="2552" max="2553" width="12.6640625" style="1" customWidth="1"/>
    <col min="2554" max="2555" width="12.109375" style="1" customWidth="1"/>
    <col min="2556" max="2558" width="13.44140625" style="1" customWidth="1"/>
    <col min="2559" max="2559" width="14" style="1" customWidth="1"/>
    <col min="2560" max="2800" width="9" style="1" customWidth="1"/>
    <col min="2801" max="2801" width="13" style="1" customWidth="1"/>
    <col min="2802" max="2802" width="34.109375" style="1" customWidth="1"/>
    <col min="2803" max="2803" width="12.21875" style="1" customWidth="1"/>
    <col min="2804" max="2804" width="9.77734375" style="1" customWidth="1"/>
    <col min="2805" max="2805" width="8.33203125" style="1" customWidth="1"/>
    <col min="2806" max="2806" width="10.44140625" style="1" customWidth="1"/>
    <col min="2807" max="2807" width="13.44140625" style="1" customWidth="1"/>
    <col min="2808" max="2809" width="12.6640625" style="1" customWidth="1"/>
    <col min="2810" max="2811" width="12.109375" style="1" customWidth="1"/>
    <col min="2812" max="2814" width="13.44140625" style="1" customWidth="1"/>
    <col min="2815" max="2815" width="14" style="1" customWidth="1"/>
    <col min="2816" max="3056" width="9" style="1" customWidth="1"/>
    <col min="3057" max="3057" width="13" style="1" customWidth="1"/>
    <col min="3058" max="3058" width="34.109375" style="1" customWidth="1"/>
    <col min="3059" max="3059" width="12.21875" style="1" customWidth="1"/>
    <col min="3060" max="3060" width="9.77734375" style="1" customWidth="1"/>
    <col min="3061" max="3061" width="8.33203125" style="1" customWidth="1"/>
    <col min="3062" max="3062" width="10.44140625" style="1" customWidth="1"/>
    <col min="3063" max="3063" width="13.44140625" style="1" customWidth="1"/>
    <col min="3064" max="3065" width="12.6640625" style="1" customWidth="1"/>
    <col min="3066" max="3067" width="12.109375" style="1" customWidth="1"/>
    <col min="3068" max="3070" width="13.44140625" style="1" customWidth="1"/>
    <col min="3071" max="3071" width="14" style="1" customWidth="1"/>
    <col min="3072" max="3312" width="9" style="1" customWidth="1"/>
    <col min="3313" max="3313" width="13" style="1" customWidth="1"/>
    <col min="3314" max="3314" width="34.109375" style="1" customWidth="1"/>
    <col min="3315" max="3315" width="12.21875" style="1" customWidth="1"/>
    <col min="3316" max="3316" width="9.77734375" style="1" customWidth="1"/>
    <col min="3317" max="3317" width="8.33203125" style="1" customWidth="1"/>
    <col min="3318" max="3318" width="10.44140625" style="1" customWidth="1"/>
    <col min="3319" max="3319" width="13.44140625" style="1" customWidth="1"/>
    <col min="3320" max="3321" width="12.6640625" style="1" customWidth="1"/>
    <col min="3322" max="3323" width="12.109375" style="1" customWidth="1"/>
    <col min="3324" max="3326" width="13.44140625" style="1" customWidth="1"/>
    <col min="3327" max="3327" width="14" style="1" customWidth="1"/>
    <col min="3328" max="3568" width="9" style="1" customWidth="1"/>
    <col min="3569" max="3569" width="13" style="1" customWidth="1"/>
    <col min="3570" max="3570" width="34.109375" style="1" customWidth="1"/>
    <col min="3571" max="3571" width="12.21875" style="1" customWidth="1"/>
    <col min="3572" max="3572" width="9.77734375" style="1" customWidth="1"/>
    <col min="3573" max="3573" width="8.33203125" style="1" customWidth="1"/>
    <col min="3574" max="3574" width="10.44140625" style="1" customWidth="1"/>
    <col min="3575" max="3575" width="13.44140625" style="1" customWidth="1"/>
    <col min="3576" max="3577" width="12.6640625" style="1" customWidth="1"/>
    <col min="3578" max="3579" width="12.109375" style="1" customWidth="1"/>
    <col min="3580" max="3582" width="13.44140625" style="1" customWidth="1"/>
    <col min="3583" max="3583" width="14" style="1" customWidth="1"/>
    <col min="3584" max="3824" width="9" style="1" customWidth="1"/>
    <col min="3825" max="3825" width="13" style="1" customWidth="1"/>
    <col min="3826" max="3826" width="34.109375" style="1" customWidth="1"/>
    <col min="3827" max="3827" width="12.21875" style="1" customWidth="1"/>
    <col min="3828" max="3828" width="9.77734375" style="1" customWidth="1"/>
    <col min="3829" max="3829" width="8.33203125" style="1" customWidth="1"/>
    <col min="3830" max="3830" width="10.44140625" style="1" customWidth="1"/>
    <col min="3831" max="3831" width="13.44140625" style="1" customWidth="1"/>
    <col min="3832" max="3833" width="12.6640625" style="1" customWidth="1"/>
    <col min="3834" max="3835" width="12.109375" style="1" customWidth="1"/>
    <col min="3836" max="3838" width="13.44140625" style="1" customWidth="1"/>
    <col min="3839" max="3839" width="14" style="1" customWidth="1"/>
    <col min="3840" max="4080" width="9" style="1" customWidth="1"/>
    <col min="4081" max="4081" width="13" style="1" customWidth="1"/>
    <col min="4082" max="4082" width="34.109375" style="1" customWidth="1"/>
    <col min="4083" max="4083" width="12.21875" style="1" customWidth="1"/>
    <col min="4084" max="4084" width="9.77734375" style="1" customWidth="1"/>
    <col min="4085" max="4085" width="8.33203125" style="1" customWidth="1"/>
    <col min="4086" max="4086" width="10.44140625" style="1" customWidth="1"/>
    <col min="4087" max="4087" width="13.44140625" style="1" customWidth="1"/>
    <col min="4088" max="4089" width="12.6640625" style="1" customWidth="1"/>
    <col min="4090" max="4091" width="12.109375" style="1" customWidth="1"/>
    <col min="4092" max="4094" width="13.44140625" style="1" customWidth="1"/>
    <col min="4095" max="4095" width="14" style="1" customWidth="1"/>
    <col min="4096" max="4336" width="9" style="1" customWidth="1"/>
    <col min="4337" max="4337" width="13" style="1" customWidth="1"/>
    <col min="4338" max="4338" width="34.109375" style="1" customWidth="1"/>
    <col min="4339" max="4339" width="12.21875" style="1" customWidth="1"/>
    <col min="4340" max="4340" width="9.77734375" style="1" customWidth="1"/>
    <col min="4341" max="4341" width="8.33203125" style="1" customWidth="1"/>
    <col min="4342" max="4342" width="10.44140625" style="1" customWidth="1"/>
    <col min="4343" max="4343" width="13.44140625" style="1" customWidth="1"/>
    <col min="4344" max="4345" width="12.6640625" style="1" customWidth="1"/>
    <col min="4346" max="4347" width="12.109375" style="1" customWidth="1"/>
    <col min="4348" max="4350" width="13.44140625" style="1" customWidth="1"/>
    <col min="4351" max="4351" width="14" style="1" customWidth="1"/>
    <col min="4352" max="4592" width="9" style="1" customWidth="1"/>
    <col min="4593" max="4593" width="13" style="1" customWidth="1"/>
    <col min="4594" max="4594" width="34.109375" style="1" customWidth="1"/>
    <col min="4595" max="4595" width="12.21875" style="1" customWidth="1"/>
    <col min="4596" max="4596" width="9.77734375" style="1" customWidth="1"/>
    <col min="4597" max="4597" width="8.33203125" style="1" customWidth="1"/>
    <col min="4598" max="4598" width="10.44140625" style="1" customWidth="1"/>
    <col min="4599" max="4599" width="13.44140625" style="1" customWidth="1"/>
    <col min="4600" max="4601" width="12.6640625" style="1" customWidth="1"/>
    <col min="4602" max="4603" width="12.109375" style="1" customWidth="1"/>
    <col min="4604" max="4606" width="13.44140625" style="1" customWidth="1"/>
    <col min="4607" max="4607" width="14" style="1" customWidth="1"/>
    <col min="4608" max="4848" width="9" style="1" customWidth="1"/>
    <col min="4849" max="4849" width="13" style="1" customWidth="1"/>
    <col min="4850" max="4850" width="34.109375" style="1" customWidth="1"/>
    <col min="4851" max="4851" width="12.21875" style="1" customWidth="1"/>
    <col min="4852" max="4852" width="9.77734375" style="1" customWidth="1"/>
    <col min="4853" max="4853" width="8.33203125" style="1" customWidth="1"/>
    <col min="4854" max="4854" width="10.44140625" style="1" customWidth="1"/>
    <col min="4855" max="4855" width="13.44140625" style="1" customWidth="1"/>
    <col min="4856" max="4857" width="12.6640625" style="1" customWidth="1"/>
    <col min="4858" max="4859" width="12.109375" style="1" customWidth="1"/>
    <col min="4860" max="4862" width="13.44140625" style="1" customWidth="1"/>
    <col min="4863" max="4863" width="14" style="1" customWidth="1"/>
    <col min="4864" max="5104" width="9" style="1" customWidth="1"/>
    <col min="5105" max="5105" width="13" style="1" customWidth="1"/>
    <col min="5106" max="5106" width="34.109375" style="1" customWidth="1"/>
    <col min="5107" max="5107" width="12.21875" style="1" customWidth="1"/>
    <col min="5108" max="5108" width="9.77734375" style="1" customWidth="1"/>
    <col min="5109" max="5109" width="8.33203125" style="1" customWidth="1"/>
    <col min="5110" max="5110" width="10.44140625" style="1" customWidth="1"/>
    <col min="5111" max="5111" width="13.44140625" style="1" customWidth="1"/>
    <col min="5112" max="5113" width="12.6640625" style="1" customWidth="1"/>
    <col min="5114" max="5115" width="12.109375" style="1" customWidth="1"/>
    <col min="5116" max="5118" width="13.44140625" style="1" customWidth="1"/>
    <col min="5119" max="5119" width="14" style="1" customWidth="1"/>
    <col min="5120" max="5360" width="9" style="1" customWidth="1"/>
    <col min="5361" max="5361" width="13" style="1" customWidth="1"/>
    <col min="5362" max="5362" width="34.109375" style="1" customWidth="1"/>
    <col min="5363" max="5363" width="12.21875" style="1" customWidth="1"/>
    <col min="5364" max="5364" width="9.77734375" style="1" customWidth="1"/>
    <col min="5365" max="5365" width="8.33203125" style="1" customWidth="1"/>
    <col min="5366" max="5366" width="10.44140625" style="1" customWidth="1"/>
    <col min="5367" max="5367" width="13.44140625" style="1" customWidth="1"/>
    <col min="5368" max="5369" width="12.6640625" style="1" customWidth="1"/>
    <col min="5370" max="5371" width="12.109375" style="1" customWidth="1"/>
    <col min="5372" max="5374" width="13.44140625" style="1" customWidth="1"/>
    <col min="5375" max="5375" width="14" style="1" customWidth="1"/>
    <col min="5376" max="5616" width="9" style="1" customWidth="1"/>
    <col min="5617" max="5617" width="13" style="1" customWidth="1"/>
    <col min="5618" max="5618" width="34.109375" style="1" customWidth="1"/>
    <col min="5619" max="5619" width="12.21875" style="1" customWidth="1"/>
    <col min="5620" max="5620" width="9.77734375" style="1" customWidth="1"/>
    <col min="5621" max="5621" width="8.33203125" style="1" customWidth="1"/>
    <col min="5622" max="5622" width="10.44140625" style="1" customWidth="1"/>
    <col min="5623" max="5623" width="13.44140625" style="1" customWidth="1"/>
    <col min="5624" max="5625" width="12.6640625" style="1" customWidth="1"/>
    <col min="5626" max="5627" width="12.109375" style="1" customWidth="1"/>
    <col min="5628" max="5630" width="13.44140625" style="1" customWidth="1"/>
    <col min="5631" max="5631" width="14" style="1" customWidth="1"/>
    <col min="5632" max="5872" width="9" style="1" customWidth="1"/>
    <col min="5873" max="5873" width="13" style="1" customWidth="1"/>
    <col min="5874" max="5874" width="34.109375" style="1" customWidth="1"/>
    <col min="5875" max="5875" width="12.21875" style="1" customWidth="1"/>
    <col min="5876" max="5876" width="9.77734375" style="1" customWidth="1"/>
    <col min="5877" max="5877" width="8.33203125" style="1" customWidth="1"/>
    <col min="5878" max="5878" width="10.44140625" style="1" customWidth="1"/>
    <col min="5879" max="5879" width="13.44140625" style="1" customWidth="1"/>
    <col min="5880" max="5881" width="12.6640625" style="1" customWidth="1"/>
    <col min="5882" max="5883" width="12.109375" style="1" customWidth="1"/>
    <col min="5884" max="5886" width="13.44140625" style="1" customWidth="1"/>
    <col min="5887" max="5887" width="14" style="1" customWidth="1"/>
    <col min="5888" max="6128" width="9" style="1" customWidth="1"/>
    <col min="6129" max="6129" width="13" style="1" customWidth="1"/>
    <col min="6130" max="6130" width="34.109375" style="1" customWidth="1"/>
    <col min="6131" max="6131" width="12.21875" style="1" customWidth="1"/>
    <col min="6132" max="6132" width="9.77734375" style="1" customWidth="1"/>
    <col min="6133" max="6133" width="8.33203125" style="1" customWidth="1"/>
    <col min="6134" max="6134" width="10.44140625" style="1" customWidth="1"/>
    <col min="6135" max="6135" width="13.44140625" style="1" customWidth="1"/>
    <col min="6136" max="6137" width="12.6640625" style="1" customWidth="1"/>
    <col min="6138" max="6139" width="12.109375" style="1" customWidth="1"/>
    <col min="6140" max="6142" width="13.44140625" style="1" customWidth="1"/>
    <col min="6143" max="6143" width="14" style="1" customWidth="1"/>
    <col min="6144" max="6384" width="9" style="1" customWidth="1"/>
    <col min="6385" max="6385" width="13" style="1" customWidth="1"/>
    <col min="6386" max="6386" width="34.109375" style="1" customWidth="1"/>
    <col min="6387" max="6387" width="12.21875" style="1" customWidth="1"/>
    <col min="6388" max="6388" width="9.77734375" style="1" customWidth="1"/>
    <col min="6389" max="6389" width="8.33203125" style="1" customWidth="1"/>
    <col min="6390" max="6390" width="10.44140625" style="1" customWidth="1"/>
    <col min="6391" max="6391" width="13.44140625" style="1" customWidth="1"/>
    <col min="6392" max="6393" width="12.6640625" style="1" customWidth="1"/>
    <col min="6394" max="6395" width="12.109375" style="1" customWidth="1"/>
    <col min="6396" max="6398" width="13.44140625" style="1" customWidth="1"/>
    <col min="6399" max="6399" width="14" style="1" customWidth="1"/>
    <col min="6400" max="6640" width="9" style="1" customWidth="1"/>
    <col min="6641" max="6641" width="13" style="1" customWidth="1"/>
    <col min="6642" max="6642" width="34.109375" style="1" customWidth="1"/>
    <col min="6643" max="6643" width="12.21875" style="1" customWidth="1"/>
    <col min="6644" max="6644" width="9.77734375" style="1" customWidth="1"/>
    <col min="6645" max="6645" width="8.33203125" style="1" customWidth="1"/>
    <col min="6646" max="6646" width="10.44140625" style="1" customWidth="1"/>
    <col min="6647" max="6647" width="13.44140625" style="1" customWidth="1"/>
    <col min="6648" max="6649" width="12.6640625" style="1" customWidth="1"/>
    <col min="6650" max="6651" width="12.109375" style="1" customWidth="1"/>
    <col min="6652" max="6654" width="13.44140625" style="1" customWidth="1"/>
    <col min="6655" max="6655" width="14" style="1" customWidth="1"/>
    <col min="6656" max="6896" width="9" style="1" customWidth="1"/>
    <col min="6897" max="6897" width="13" style="1" customWidth="1"/>
    <col min="6898" max="6898" width="34.109375" style="1" customWidth="1"/>
    <col min="6899" max="6899" width="12.21875" style="1" customWidth="1"/>
    <col min="6900" max="6900" width="9.77734375" style="1" customWidth="1"/>
    <col min="6901" max="6901" width="8.33203125" style="1" customWidth="1"/>
    <col min="6902" max="6902" width="10.44140625" style="1" customWidth="1"/>
    <col min="6903" max="6903" width="13.44140625" style="1" customWidth="1"/>
    <col min="6904" max="6905" width="12.6640625" style="1" customWidth="1"/>
    <col min="6906" max="6907" width="12.109375" style="1" customWidth="1"/>
    <col min="6908" max="6910" width="13.44140625" style="1" customWidth="1"/>
    <col min="6911" max="6911" width="14" style="1" customWidth="1"/>
    <col min="6912" max="7152" width="9" style="1" customWidth="1"/>
    <col min="7153" max="7153" width="13" style="1" customWidth="1"/>
    <col min="7154" max="7154" width="34.109375" style="1" customWidth="1"/>
    <col min="7155" max="7155" width="12.21875" style="1" customWidth="1"/>
    <col min="7156" max="7156" width="9.77734375" style="1" customWidth="1"/>
    <col min="7157" max="7157" width="8.33203125" style="1" customWidth="1"/>
    <col min="7158" max="7158" width="10.44140625" style="1" customWidth="1"/>
    <col min="7159" max="7159" width="13.44140625" style="1" customWidth="1"/>
    <col min="7160" max="7161" width="12.6640625" style="1" customWidth="1"/>
    <col min="7162" max="7163" width="12.109375" style="1" customWidth="1"/>
    <col min="7164" max="7166" width="13.44140625" style="1" customWidth="1"/>
    <col min="7167" max="7167" width="14" style="1" customWidth="1"/>
    <col min="7168" max="7408" width="9" style="1" customWidth="1"/>
    <col min="7409" max="7409" width="13" style="1" customWidth="1"/>
    <col min="7410" max="7410" width="34.109375" style="1" customWidth="1"/>
    <col min="7411" max="7411" width="12.21875" style="1" customWidth="1"/>
    <col min="7412" max="7412" width="9.77734375" style="1" customWidth="1"/>
    <col min="7413" max="7413" width="8.33203125" style="1" customWidth="1"/>
    <col min="7414" max="7414" width="10.44140625" style="1" customWidth="1"/>
    <col min="7415" max="7415" width="13.44140625" style="1" customWidth="1"/>
    <col min="7416" max="7417" width="12.6640625" style="1" customWidth="1"/>
    <col min="7418" max="7419" width="12.109375" style="1" customWidth="1"/>
    <col min="7420" max="7422" width="13.44140625" style="1" customWidth="1"/>
    <col min="7423" max="7423" width="14" style="1" customWidth="1"/>
    <col min="7424" max="7664" width="9" style="1" customWidth="1"/>
    <col min="7665" max="7665" width="13" style="1" customWidth="1"/>
    <col min="7666" max="7666" width="34.109375" style="1" customWidth="1"/>
    <col min="7667" max="7667" width="12.21875" style="1" customWidth="1"/>
    <col min="7668" max="7668" width="9.77734375" style="1" customWidth="1"/>
    <col min="7669" max="7669" width="8.33203125" style="1" customWidth="1"/>
    <col min="7670" max="7670" width="10.44140625" style="1" customWidth="1"/>
    <col min="7671" max="7671" width="13.44140625" style="1" customWidth="1"/>
    <col min="7672" max="7673" width="12.6640625" style="1" customWidth="1"/>
    <col min="7674" max="7675" width="12.109375" style="1" customWidth="1"/>
    <col min="7676" max="7678" width="13.44140625" style="1" customWidth="1"/>
    <col min="7679" max="7679" width="14" style="1" customWidth="1"/>
    <col min="7680" max="7920" width="9" style="1" customWidth="1"/>
    <col min="7921" max="7921" width="13" style="1" customWidth="1"/>
    <col min="7922" max="7922" width="34.109375" style="1" customWidth="1"/>
    <col min="7923" max="7923" width="12.21875" style="1" customWidth="1"/>
    <col min="7924" max="7924" width="9.77734375" style="1" customWidth="1"/>
    <col min="7925" max="7925" width="8.33203125" style="1" customWidth="1"/>
    <col min="7926" max="7926" width="10.44140625" style="1" customWidth="1"/>
    <col min="7927" max="7927" width="13.44140625" style="1" customWidth="1"/>
    <col min="7928" max="7929" width="12.6640625" style="1" customWidth="1"/>
    <col min="7930" max="7931" width="12.109375" style="1" customWidth="1"/>
    <col min="7932" max="7934" width="13.44140625" style="1" customWidth="1"/>
    <col min="7935" max="7935" width="14" style="1" customWidth="1"/>
    <col min="7936" max="8176" width="9" style="1" customWidth="1"/>
    <col min="8177" max="8177" width="13" style="1" customWidth="1"/>
    <col min="8178" max="8178" width="34.109375" style="1" customWidth="1"/>
    <col min="8179" max="8179" width="12.21875" style="1" customWidth="1"/>
    <col min="8180" max="8180" width="9.77734375" style="1" customWidth="1"/>
    <col min="8181" max="8181" width="8.33203125" style="1" customWidth="1"/>
    <col min="8182" max="8182" width="10.44140625" style="1" customWidth="1"/>
    <col min="8183" max="8183" width="13.44140625" style="1" customWidth="1"/>
    <col min="8184" max="8185" width="12.6640625" style="1" customWidth="1"/>
    <col min="8186" max="8187" width="12.109375" style="1" customWidth="1"/>
    <col min="8188" max="8190" width="13.44140625" style="1" customWidth="1"/>
    <col min="8191" max="8191" width="14" style="1" customWidth="1"/>
    <col min="8192" max="8432" width="9" style="1" customWidth="1"/>
    <col min="8433" max="8433" width="13" style="1" customWidth="1"/>
    <col min="8434" max="8434" width="34.109375" style="1" customWidth="1"/>
    <col min="8435" max="8435" width="12.21875" style="1" customWidth="1"/>
    <col min="8436" max="8436" width="9.77734375" style="1" customWidth="1"/>
    <col min="8437" max="8437" width="8.33203125" style="1" customWidth="1"/>
    <col min="8438" max="8438" width="10.44140625" style="1" customWidth="1"/>
    <col min="8439" max="8439" width="13.44140625" style="1" customWidth="1"/>
    <col min="8440" max="8441" width="12.6640625" style="1" customWidth="1"/>
    <col min="8442" max="8443" width="12.109375" style="1" customWidth="1"/>
    <col min="8444" max="8446" width="13.44140625" style="1" customWidth="1"/>
    <col min="8447" max="8447" width="14" style="1" customWidth="1"/>
    <col min="8448" max="8688" width="9" style="1" customWidth="1"/>
    <col min="8689" max="8689" width="13" style="1" customWidth="1"/>
    <col min="8690" max="8690" width="34.109375" style="1" customWidth="1"/>
    <col min="8691" max="8691" width="12.21875" style="1" customWidth="1"/>
    <col min="8692" max="8692" width="9.77734375" style="1" customWidth="1"/>
    <col min="8693" max="8693" width="8.33203125" style="1" customWidth="1"/>
    <col min="8694" max="8694" width="10.44140625" style="1" customWidth="1"/>
    <col min="8695" max="8695" width="13.44140625" style="1" customWidth="1"/>
    <col min="8696" max="8697" width="12.6640625" style="1" customWidth="1"/>
    <col min="8698" max="8699" width="12.109375" style="1" customWidth="1"/>
    <col min="8700" max="8702" width="13.44140625" style="1" customWidth="1"/>
    <col min="8703" max="8703" width="14" style="1" customWidth="1"/>
    <col min="8704" max="8944" width="9" style="1" customWidth="1"/>
    <col min="8945" max="8945" width="13" style="1" customWidth="1"/>
    <col min="8946" max="8946" width="34.109375" style="1" customWidth="1"/>
    <col min="8947" max="8947" width="12.21875" style="1" customWidth="1"/>
    <col min="8948" max="8948" width="9.77734375" style="1" customWidth="1"/>
    <col min="8949" max="8949" width="8.33203125" style="1" customWidth="1"/>
    <col min="8950" max="8950" width="10.44140625" style="1" customWidth="1"/>
    <col min="8951" max="8951" width="13.44140625" style="1" customWidth="1"/>
    <col min="8952" max="8953" width="12.6640625" style="1" customWidth="1"/>
    <col min="8954" max="8955" width="12.109375" style="1" customWidth="1"/>
    <col min="8956" max="8958" width="13.44140625" style="1" customWidth="1"/>
    <col min="8959" max="8959" width="14" style="1" customWidth="1"/>
    <col min="8960" max="9200" width="9" style="1" customWidth="1"/>
    <col min="9201" max="9201" width="13" style="1" customWidth="1"/>
    <col min="9202" max="9202" width="34.109375" style="1" customWidth="1"/>
    <col min="9203" max="9203" width="12.21875" style="1" customWidth="1"/>
    <col min="9204" max="9204" width="9.77734375" style="1" customWidth="1"/>
    <col min="9205" max="9205" width="8.33203125" style="1" customWidth="1"/>
    <col min="9206" max="9206" width="10.44140625" style="1" customWidth="1"/>
    <col min="9207" max="9207" width="13.44140625" style="1" customWidth="1"/>
    <col min="9208" max="9209" width="12.6640625" style="1" customWidth="1"/>
    <col min="9210" max="9211" width="12.109375" style="1" customWidth="1"/>
    <col min="9212" max="9214" width="13.44140625" style="1" customWidth="1"/>
    <col min="9215" max="9215" width="14" style="1" customWidth="1"/>
    <col min="9216" max="9456" width="9" style="1" customWidth="1"/>
    <col min="9457" max="9457" width="13" style="1" customWidth="1"/>
    <col min="9458" max="9458" width="34.109375" style="1" customWidth="1"/>
    <col min="9459" max="9459" width="12.21875" style="1" customWidth="1"/>
    <col min="9460" max="9460" width="9.77734375" style="1" customWidth="1"/>
    <col min="9461" max="9461" width="8.33203125" style="1" customWidth="1"/>
    <col min="9462" max="9462" width="10.44140625" style="1" customWidth="1"/>
    <col min="9463" max="9463" width="13.44140625" style="1" customWidth="1"/>
    <col min="9464" max="9465" width="12.6640625" style="1" customWidth="1"/>
    <col min="9466" max="9467" width="12.109375" style="1" customWidth="1"/>
    <col min="9468" max="9470" width="13.44140625" style="1" customWidth="1"/>
    <col min="9471" max="9471" width="14" style="1" customWidth="1"/>
    <col min="9472" max="9712" width="9" style="1" customWidth="1"/>
    <col min="9713" max="9713" width="13" style="1" customWidth="1"/>
    <col min="9714" max="9714" width="34.109375" style="1" customWidth="1"/>
    <col min="9715" max="9715" width="12.21875" style="1" customWidth="1"/>
    <col min="9716" max="9716" width="9.77734375" style="1" customWidth="1"/>
    <col min="9717" max="9717" width="8.33203125" style="1" customWidth="1"/>
    <col min="9718" max="9718" width="10.44140625" style="1" customWidth="1"/>
    <col min="9719" max="9719" width="13.44140625" style="1" customWidth="1"/>
    <col min="9720" max="9721" width="12.6640625" style="1" customWidth="1"/>
    <col min="9722" max="9723" width="12.109375" style="1" customWidth="1"/>
    <col min="9724" max="9726" width="13.44140625" style="1" customWidth="1"/>
    <col min="9727" max="9727" width="14" style="1" customWidth="1"/>
    <col min="9728" max="9968" width="9" style="1" customWidth="1"/>
    <col min="9969" max="9969" width="13" style="1" customWidth="1"/>
    <col min="9970" max="9970" width="34.109375" style="1" customWidth="1"/>
    <col min="9971" max="9971" width="12.21875" style="1" customWidth="1"/>
    <col min="9972" max="9972" width="9.77734375" style="1" customWidth="1"/>
    <col min="9973" max="9973" width="8.33203125" style="1" customWidth="1"/>
    <col min="9974" max="9974" width="10.44140625" style="1" customWidth="1"/>
    <col min="9975" max="9975" width="13.44140625" style="1" customWidth="1"/>
    <col min="9976" max="9977" width="12.6640625" style="1" customWidth="1"/>
    <col min="9978" max="9979" width="12.109375" style="1" customWidth="1"/>
    <col min="9980" max="9982" width="13.44140625" style="1" customWidth="1"/>
    <col min="9983" max="9983" width="14" style="1" customWidth="1"/>
    <col min="9984" max="10224" width="9" style="1" customWidth="1"/>
    <col min="10225" max="10225" width="13" style="1" customWidth="1"/>
    <col min="10226" max="10226" width="34.109375" style="1" customWidth="1"/>
    <col min="10227" max="10227" width="12.21875" style="1" customWidth="1"/>
    <col min="10228" max="10228" width="9.77734375" style="1" customWidth="1"/>
    <col min="10229" max="10229" width="8.33203125" style="1" customWidth="1"/>
    <col min="10230" max="10230" width="10.44140625" style="1" customWidth="1"/>
    <col min="10231" max="10231" width="13.44140625" style="1" customWidth="1"/>
    <col min="10232" max="10233" width="12.6640625" style="1" customWidth="1"/>
    <col min="10234" max="10235" width="12.109375" style="1" customWidth="1"/>
    <col min="10236" max="10238" width="13.44140625" style="1" customWidth="1"/>
    <col min="10239" max="10239" width="14" style="1" customWidth="1"/>
    <col min="10240" max="10480" width="9" style="1" customWidth="1"/>
    <col min="10481" max="10481" width="13" style="1" customWidth="1"/>
    <col min="10482" max="10482" width="34.109375" style="1" customWidth="1"/>
    <col min="10483" max="10483" width="12.21875" style="1" customWidth="1"/>
    <col min="10484" max="10484" width="9.77734375" style="1" customWidth="1"/>
    <col min="10485" max="10485" width="8.33203125" style="1" customWidth="1"/>
    <col min="10486" max="10486" width="10.44140625" style="1" customWidth="1"/>
    <col min="10487" max="10487" width="13.44140625" style="1" customWidth="1"/>
    <col min="10488" max="10489" width="12.6640625" style="1" customWidth="1"/>
    <col min="10490" max="10491" width="12.109375" style="1" customWidth="1"/>
    <col min="10492" max="10494" width="13.44140625" style="1" customWidth="1"/>
    <col min="10495" max="10495" width="14" style="1" customWidth="1"/>
    <col min="10496" max="10736" width="9" style="1" customWidth="1"/>
    <col min="10737" max="10737" width="13" style="1" customWidth="1"/>
    <col min="10738" max="10738" width="34.109375" style="1" customWidth="1"/>
    <col min="10739" max="10739" width="12.21875" style="1" customWidth="1"/>
    <col min="10740" max="10740" width="9.77734375" style="1" customWidth="1"/>
    <col min="10741" max="10741" width="8.33203125" style="1" customWidth="1"/>
    <col min="10742" max="10742" width="10.44140625" style="1" customWidth="1"/>
    <col min="10743" max="10743" width="13.44140625" style="1" customWidth="1"/>
    <col min="10744" max="10745" width="12.6640625" style="1" customWidth="1"/>
    <col min="10746" max="10747" width="12.109375" style="1" customWidth="1"/>
    <col min="10748" max="10750" width="13.44140625" style="1" customWidth="1"/>
    <col min="10751" max="10751" width="14" style="1" customWidth="1"/>
    <col min="10752" max="10992" width="9" style="1" customWidth="1"/>
    <col min="10993" max="10993" width="13" style="1" customWidth="1"/>
    <col min="10994" max="10994" width="34.109375" style="1" customWidth="1"/>
    <col min="10995" max="10995" width="12.21875" style="1" customWidth="1"/>
    <col min="10996" max="10996" width="9.77734375" style="1" customWidth="1"/>
    <col min="10997" max="10997" width="8.33203125" style="1" customWidth="1"/>
    <col min="10998" max="10998" width="10.44140625" style="1" customWidth="1"/>
    <col min="10999" max="10999" width="13.44140625" style="1" customWidth="1"/>
    <col min="11000" max="11001" width="12.6640625" style="1" customWidth="1"/>
    <col min="11002" max="11003" width="12.109375" style="1" customWidth="1"/>
    <col min="11004" max="11006" width="13.44140625" style="1" customWidth="1"/>
    <col min="11007" max="11007" width="14" style="1" customWidth="1"/>
    <col min="11008" max="11248" width="9" style="1" customWidth="1"/>
    <col min="11249" max="11249" width="13" style="1" customWidth="1"/>
    <col min="11250" max="11250" width="34.109375" style="1" customWidth="1"/>
    <col min="11251" max="11251" width="12.21875" style="1" customWidth="1"/>
    <col min="11252" max="11252" width="9.77734375" style="1" customWidth="1"/>
    <col min="11253" max="11253" width="8.33203125" style="1" customWidth="1"/>
    <col min="11254" max="11254" width="10.44140625" style="1" customWidth="1"/>
    <col min="11255" max="11255" width="13.44140625" style="1" customWidth="1"/>
    <col min="11256" max="11257" width="12.6640625" style="1" customWidth="1"/>
    <col min="11258" max="11259" width="12.109375" style="1" customWidth="1"/>
    <col min="11260" max="11262" width="13.44140625" style="1" customWidth="1"/>
    <col min="11263" max="11263" width="14" style="1" customWidth="1"/>
    <col min="11264" max="11504" width="9" style="1" customWidth="1"/>
    <col min="11505" max="11505" width="13" style="1" customWidth="1"/>
    <col min="11506" max="11506" width="34.109375" style="1" customWidth="1"/>
    <col min="11507" max="11507" width="12.21875" style="1" customWidth="1"/>
    <col min="11508" max="11508" width="9.77734375" style="1" customWidth="1"/>
    <col min="11509" max="11509" width="8.33203125" style="1" customWidth="1"/>
    <col min="11510" max="11510" width="10.44140625" style="1" customWidth="1"/>
    <col min="11511" max="11511" width="13.44140625" style="1" customWidth="1"/>
    <col min="11512" max="11513" width="12.6640625" style="1" customWidth="1"/>
    <col min="11514" max="11515" width="12.109375" style="1" customWidth="1"/>
    <col min="11516" max="11518" width="13.44140625" style="1" customWidth="1"/>
    <col min="11519" max="11519" width="14" style="1" customWidth="1"/>
    <col min="11520" max="11760" width="9" style="1" customWidth="1"/>
    <col min="11761" max="11761" width="13" style="1" customWidth="1"/>
    <col min="11762" max="11762" width="34.109375" style="1" customWidth="1"/>
    <col min="11763" max="11763" width="12.21875" style="1" customWidth="1"/>
    <col min="11764" max="11764" width="9.77734375" style="1" customWidth="1"/>
    <col min="11765" max="11765" width="8.33203125" style="1" customWidth="1"/>
    <col min="11766" max="11766" width="10.44140625" style="1" customWidth="1"/>
    <col min="11767" max="11767" width="13.44140625" style="1" customWidth="1"/>
    <col min="11768" max="11769" width="12.6640625" style="1" customWidth="1"/>
    <col min="11770" max="11771" width="12.109375" style="1" customWidth="1"/>
    <col min="11772" max="11774" width="13.44140625" style="1" customWidth="1"/>
    <col min="11775" max="11775" width="14" style="1" customWidth="1"/>
    <col min="11776" max="12016" width="9" style="1" customWidth="1"/>
    <col min="12017" max="12017" width="13" style="1" customWidth="1"/>
    <col min="12018" max="12018" width="34.109375" style="1" customWidth="1"/>
    <col min="12019" max="12019" width="12.21875" style="1" customWidth="1"/>
    <col min="12020" max="12020" width="9.77734375" style="1" customWidth="1"/>
    <col min="12021" max="12021" width="8.33203125" style="1" customWidth="1"/>
    <col min="12022" max="12022" width="10.44140625" style="1" customWidth="1"/>
    <col min="12023" max="12023" width="13.44140625" style="1" customWidth="1"/>
    <col min="12024" max="12025" width="12.6640625" style="1" customWidth="1"/>
    <col min="12026" max="12027" width="12.109375" style="1" customWidth="1"/>
    <col min="12028" max="12030" width="13.44140625" style="1" customWidth="1"/>
    <col min="12031" max="12031" width="14" style="1" customWidth="1"/>
    <col min="12032" max="12272" width="9" style="1" customWidth="1"/>
    <col min="12273" max="12273" width="13" style="1" customWidth="1"/>
    <col min="12274" max="12274" width="34.109375" style="1" customWidth="1"/>
    <col min="12275" max="12275" width="12.21875" style="1" customWidth="1"/>
    <col min="12276" max="12276" width="9.77734375" style="1" customWidth="1"/>
    <col min="12277" max="12277" width="8.33203125" style="1" customWidth="1"/>
    <col min="12278" max="12278" width="10.44140625" style="1" customWidth="1"/>
    <col min="12279" max="12279" width="13.44140625" style="1" customWidth="1"/>
    <col min="12280" max="12281" width="12.6640625" style="1" customWidth="1"/>
    <col min="12282" max="12283" width="12.109375" style="1" customWidth="1"/>
    <col min="12284" max="12286" width="13.44140625" style="1" customWidth="1"/>
    <col min="12287" max="12287" width="14" style="1" customWidth="1"/>
    <col min="12288" max="12528" width="9" style="1" customWidth="1"/>
    <col min="12529" max="12529" width="13" style="1" customWidth="1"/>
    <col min="12530" max="12530" width="34.109375" style="1" customWidth="1"/>
    <col min="12531" max="12531" width="12.21875" style="1" customWidth="1"/>
    <col min="12532" max="12532" width="9.77734375" style="1" customWidth="1"/>
    <col min="12533" max="12533" width="8.33203125" style="1" customWidth="1"/>
    <col min="12534" max="12534" width="10.44140625" style="1" customWidth="1"/>
    <col min="12535" max="12535" width="13.44140625" style="1" customWidth="1"/>
    <col min="12536" max="12537" width="12.6640625" style="1" customWidth="1"/>
    <col min="12538" max="12539" width="12.109375" style="1" customWidth="1"/>
    <col min="12540" max="12542" width="13.44140625" style="1" customWidth="1"/>
    <col min="12543" max="12543" width="14" style="1" customWidth="1"/>
    <col min="12544" max="12784" width="9" style="1" customWidth="1"/>
    <col min="12785" max="12785" width="13" style="1" customWidth="1"/>
    <col min="12786" max="12786" width="34.109375" style="1" customWidth="1"/>
    <col min="12787" max="12787" width="12.21875" style="1" customWidth="1"/>
    <col min="12788" max="12788" width="9.77734375" style="1" customWidth="1"/>
    <col min="12789" max="12789" width="8.33203125" style="1" customWidth="1"/>
    <col min="12790" max="12790" width="10.44140625" style="1" customWidth="1"/>
    <col min="12791" max="12791" width="13.44140625" style="1" customWidth="1"/>
    <col min="12792" max="12793" width="12.6640625" style="1" customWidth="1"/>
    <col min="12794" max="12795" width="12.109375" style="1" customWidth="1"/>
    <col min="12796" max="12798" width="13.44140625" style="1" customWidth="1"/>
    <col min="12799" max="12799" width="14" style="1" customWidth="1"/>
    <col min="12800" max="13040" width="9" style="1" customWidth="1"/>
    <col min="13041" max="13041" width="13" style="1" customWidth="1"/>
    <col min="13042" max="13042" width="34.109375" style="1" customWidth="1"/>
    <col min="13043" max="13043" width="12.21875" style="1" customWidth="1"/>
    <col min="13044" max="13044" width="9.77734375" style="1" customWidth="1"/>
    <col min="13045" max="13045" width="8.33203125" style="1" customWidth="1"/>
    <col min="13046" max="13046" width="10.44140625" style="1" customWidth="1"/>
    <col min="13047" max="13047" width="13.44140625" style="1" customWidth="1"/>
    <col min="13048" max="13049" width="12.6640625" style="1" customWidth="1"/>
    <col min="13050" max="13051" width="12.109375" style="1" customWidth="1"/>
    <col min="13052" max="13054" width="13.44140625" style="1" customWidth="1"/>
    <col min="13055" max="13055" width="14" style="1" customWidth="1"/>
    <col min="13056" max="13296" width="9" style="1" customWidth="1"/>
    <col min="13297" max="13297" width="13" style="1" customWidth="1"/>
    <col min="13298" max="13298" width="34.109375" style="1" customWidth="1"/>
    <col min="13299" max="13299" width="12.21875" style="1" customWidth="1"/>
    <col min="13300" max="13300" width="9.77734375" style="1" customWidth="1"/>
    <col min="13301" max="13301" width="8.33203125" style="1" customWidth="1"/>
    <col min="13302" max="13302" width="10.44140625" style="1" customWidth="1"/>
    <col min="13303" max="13303" width="13.44140625" style="1" customWidth="1"/>
    <col min="13304" max="13305" width="12.6640625" style="1" customWidth="1"/>
    <col min="13306" max="13307" width="12.109375" style="1" customWidth="1"/>
    <col min="13308" max="13310" width="13.44140625" style="1" customWidth="1"/>
    <col min="13311" max="13311" width="14" style="1" customWidth="1"/>
    <col min="13312" max="13552" width="9" style="1" customWidth="1"/>
    <col min="13553" max="13553" width="13" style="1" customWidth="1"/>
    <col min="13554" max="13554" width="34.109375" style="1" customWidth="1"/>
    <col min="13555" max="13555" width="12.21875" style="1" customWidth="1"/>
    <col min="13556" max="13556" width="9.77734375" style="1" customWidth="1"/>
    <col min="13557" max="13557" width="8.33203125" style="1" customWidth="1"/>
    <col min="13558" max="13558" width="10.44140625" style="1" customWidth="1"/>
    <col min="13559" max="13559" width="13.44140625" style="1" customWidth="1"/>
    <col min="13560" max="13561" width="12.6640625" style="1" customWidth="1"/>
    <col min="13562" max="13563" width="12.109375" style="1" customWidth="1"/>
    <col min="13564" max="13566" width="13.44140625" style="1" customWidth="1"/>
    <col min="13567" max="13567" width="14" style="1" customWidth="1"/>
    <col min="13568" max="13808" width="9" style="1" customWidth="1"/>
    <col min="13809" max="13809" width="13" style="1" customWidth="1"/>
    <col min="13810" max="13810" width="34.109375" style="1" customWidth="1"/>
    <col min="13811" max="13811" width="12.21875" style="1" customWidth="1"/>
    <col min="13812" max="13812" width="9.77734375" style="1" customWidth="1"/>
    <col min="13813" max="13813" width="8.33203125" style="1" customWidth="1"/>
    <col min="13814" max="13814" width="10.44140625" style="1" customWidth="1"/>
    <col min="13815" max="13815" width="13.44140625" style="1" customWidth="1"/>
    <col min="13816" max="13817" width="12.6640625" style="1" customWidth="1"/>
    <col min="13818" max="13819" width="12.109375" style="1" customWidth="1"/>
    <col min="13820" max="13822" width="13.44140625" style="1" customWidth="1"/>
    <col min="13823" max="13823" width="14" style="1" customWidth="1"/>
    <col min="13824" max="14064" width="9" style="1" customWidth="1"/>
    <col min="14065" max="14065" width="13" style="1" customWidth="1"/>
    <col min="14066" max="14066" width="34.109375" style="1" customWidth="1"/>
    <col min="14067" max="14067" width="12.21875" style="1" customWidth="1"/>
    <col min="14068" max="14068" width="9.77734375" style="1" customWidth="1"/>
    <col min="14069" max="14069" width="8.33203125" style="1" customWidth="1"/>
    <col min="14070" max="14070" width="10.44140625" style="1" customWidth="1"/>
    <col min="14071" max="14071" width="13.44140625" style="1" customWidth="1"/>
    <col min="14072" max="14073" width="12.6640625" style="1" customWidth="1"/>
    <col min="14074" max="14075" width="12.109375" style="1" customWidth="1"/>
    <col min="14076" max="14078" width="13.44140625" style="1" customWidth="1"/>
    <col min="14079" max="14079" width="14" style="1" customWidth="1"/>
    <col min="14080" max="14320" width="9" style="1" customWidth="1"/>
    <col min="14321" max="14321" width="13" style="1" customWidth="1"/>
    <col min="14322" max="14322" width="34.109375" style="1" customWidth="1"/>
    <col min="14323" max="14323" width="12.21875" style="1" customWidth="1"/>
    <col min="14324" max="14324" width="9.77734375" style="1" customWidth="1"/>
    <col min="14325" max="14325" width="8.33203125" style="1" customWidth="1"/>
    <col min="14326" max="14326" width="10.44140625" style="1" customWidth="1"/>
    <col min="14327" max="14327" width="13.44140625" style="1" customWidth="1"/>
    <col min="14328" max="14329" width="12.6640625" style="1" customWidth="1"/>
    <col min="14330" max="14331" width="12.109375" style="1" customWidth="1"/>
    <col min="14332" max="14334" width="13.44140625" style="1" customWidth="1"/>
    <col min="14335" max="14335" width="14" style="1" customWidth="1"/>
    <col min="14336" max="14576" width="9" style="1" customWidth="1"/>
    <col min="14577" max="14577" width="13" style="1" customWidth="1"/>
    <col min="14578" max="14578" width="34.109375" style="1" customWidth="1"/>
    <col min="14579" max="14579" width="12.21875" style="1" customWidth="1"/>
    <col min="14580" max="14580" width="9.77734375" style="1" customWidth="1"/>
    <col min="14581" max="14581" width="8.33203125" style="1" customWidth="1"/>
    <col min="14582" max="14582" width="10.44140625" style="1" customWidth="1"/>
    <col min="14583" max="14583" width="13.44140625" style="1" customWidth="1"/>
    <col min="14584" max="14585" width="12.6640625" style="1" customWidth="1"/>
    <col min="14586" max="14587" width="12.109375" style="1" customWidth="1"/>
    <col min="14588" max="14590" width="13.44140625" style="1" customWidth="1"/>
    <col min="14591" max="14591" width="14" style="1" customWidth="1"/>
    <col min="14592" max="14832" width="9" style="1" customWidth="1"/>
    <col min="14833" max="14833" width="13" style="1" customWidth="1"/>
    <col min="14834" max="14834" width="34.109375" style="1" customWidth="1"/>
    <col min="14835" max="14835" width="12.21875" style="1" customWidth="1"/>
    <col min="14836" max="14836" width="9.77734375" style="1" customWidth="1"/>
    <col min="14837" max="14837" width="8.33203125" style="1" customWidth="1"/>
    <col min="14838" max="14838" width="10.44140625" style="1" customWidth="1"/>
    <col min="14839" max="14839" width="13.44140625" style="1" customWidth="1"/>
    <col min="14840" max="14841" width="12.6640625" style="1" customWidth="1"/>
    <col min="14842" max="14843" width="12.109375" style="1" customWidth="1"/>
    <col min="14844" max="14846" width="13.44140625" style="1" customWidth="1"/>
    <col min="14847" max="14847" width="14" style="1" customWidth="1"/>
    <col min="14848" max="15088" width="9" style="1" customWidth="1"/>
    <col min="15089" max="15089" width="13" style="1" customWidth="1"/>
    <col min="15090" max="15090" width="34.109375" style="1" customWidth="1"/>
    <col min="15091" max="15091" width="12.21875" style="1" customWidth="1"/>
    <col min="15092" max="15092" width="9.77734375" style="1" customWidth="1"/>
    <col min="15093" max="15093" width="8.33203125" style="1" customWidth="1"/>
    <col min="15094" max="15094" width="10.44140625" style="1" customWidth="1"/>
    <col min="15095" max="15095" width="13.44140625" style="1" customWidth="1"/>
    <col min="15096" max="15097" width="12.6640625" style="1" customWidth="1"/>
    <col min="15098" max="15099" width="12.109375" style="1" customWidth="1"/>
    <col min="15100" max="15102" width="13.44140625" style="1" customWidth="1"/>
    <col min="15103" max="15103" width="14" style="1" customWidth="1"/>
    <col min="15104" max="15344" width="9" style="1" customWidth="1"/>
    <col min="15345" max="15345" width="13" style="1" customWidth="1"/>
    <col min="15346" max="15346" width="34.109375" style="1" customWidth="1"/>
    <col min="15347" max="15347" width="12.21875" style="1" customWidth="1"/>
    <col min="15348" max="15348" width="9.77734375" style="1" customWidth="1"/>
    <col min="15349" max="15349" width="8.33203125" style="1" customWidth="1"/>
    <col min="15350" max="15350" width="10.44140625" style="1" customWidth="1"/>
    <col min="15351" max="15351" width="13.44140625" style="1" customWidth="1"/>
    <col min="15352" max="15353" width="12.6640625" style="1" customWidth="1"/>
    <col min="15354" max="15355" width="12.109375" style="1" customWidth="1"/>
    <col min="15356" max="15358" width="13.44140625" style="1" customWidth="1"/>
    <col min="15359" max="15359" width="14" style="1" customWidth="1"/>
    <col min="15360" max="15600" width="9" style="1" customWidth="1"/>
    <col min="15601" max="15601" width="13" style="1" customWidth="1"/>
    <col min="15602" max="15602" width="34.109375" style="1" customWidth="1"/>
    <col min="15603" max="15603" width="12.21875" style="1" customWidth="1"/>
    <col min="15604" max="15604" width="9.77734375" style="1" customWidth="1"/>
    <col min="15605" max="15605" width="8.33203125" style="1" customWidth="1"/>
    <col min="15606" max="15606" width="10.44140625" style="1" customWidth="1"/>
    <col min="15607" max="15607" width="13.44140625" style="1" customWidth="1"/>
    <col min="15608" max="15609" width="12.6640625" style="1" customWidth="1"/>
    <col min="15610" max="15611" width="12.109375" style="1" customWidth="1"/>
    <col min="15612" max="15614" width="13.44140625" style="1" customWidth="1"/>
    <col min="15615" max="15615" width="14" style="1" customWidth="1"/>
    <col min="15616" max="15856" width="9" style="1" customWidth="1"/>
    <col min="15857" max="15857" width="13" style="1" customWidth="1"/>
    <col min="15858" max="15858" width="34.109375" style="1" customWidth="1"/>
    <col min="15859" max="15859" width="12.21875" style="1" customWidth="1"/>
    <col min="15860" max="15860" width="9.77734375" style="1" customWidth="1"/>
    <col min="15861" max="15861" width="8.33203125" style="1" customWidth="1"/>
    <col min="15862" max="15862" width="10.44140625" style="1" customWidth="1"/>
    <col min="15863" max="15863" width="13.44140625" style="1" customWidth="1"/>
    <col min="15864" max="15865" width="12.6640625" style="1" customWidth="1"/>
    <col min="15866" max="15867" width="12.109375" style="1" customWidth="1"/>
    <col min="15868" max="15870" width="13.44140625" style="1" customWidth="1"/>
    <col min="15871" max="15871" width="14" style="1" customWidth="1"/>
    <col min="15872" max="16112" width="9" style="1" customWidth="1"/>
    <col min="16113" max="16113" width="13" style="1" customWidth="1"/>
    <col min="16114" max="16114" width="34.109375" style="1" customWidth="1"/>
    <col min="16115" max="16115" width="12.21875" style="1" customWidth="1"/>
    <col min="16116" max="16116" width="9.77734375" style="1" customWidth="1"/>
    <col min="16117" max="16117" width="8.33203125" style="1" customWidth="1"/>
    <col min="16118" max="16118" width="10.44140625" style="1" customWidth="1"/>
    <col min="16119" max="16119" width="13.44140625" style="1" customWidth="1"/>
    <col min="16120" max="16121" width="12.6640625" style="1" customWidth="1"/>
    <col min="16122" max="16123" width="12.109375" style="1" customWidth="1"/>
    <col min="16124" max="16126" width="13.44140625" style="1" customWidth="1"/>
    <col min="16127" max="16127" width="14" style="1" customWidth="1"/>
    <col min="16128" max="16384" width="9" style="1" customWidth="1"/>
  </cols>
  <sheetData>
    <row r="1" spans="1:10" ht="27.55" customHeight="1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31.8" customHeight="1">
      <c r="A2" s="53" t="s">
        <v>10</v>
      </c>
      <c r="B2" s="53" t="s">
        <v>11</v>
      </c>
      <c r="C2" s="54" t="s">
        <v>50</v>
      </c>
      <c r="D2" s="54"/>
      <c r="E2" s="54"/>
      <c r="F2" s="54"/>
      <c r="G2" s="54"/>
      <c r="H2" s="54"/>
      <c r="I2" s="55" t="s">
        <v>12</v>
      </c>
      <c r="J2" s="55"/>
    </row>
    <row r="3" spans="1:10" ht="48.85">
      <c r="A3" s="53"/>
      <c r="B3" s="53"/>
      <c r="C3" s="37" t="s">
        <v>13</v>
      </c>
      <c r="D3" s="38" t="s">
        <v>14</v>
      </c>
      <c r="E3" s="36" t="s">
        <v>15</v>
      </c>
      <c r="F3" s="38" t="s">
        <v>16</v>
      </c>
      <c r="G3" s="38" t="s">
        <v>46</v>
      </c>
      <c r="H3" s="38" t="s">
        <v>43</v>
      </c>
      <c r="I3" s="34" t="s">
        <v>48</v>
      </c>
      <c r="J3" s="39" t="s">
        <v>47</v>
      </c>
    </row>
    <row r="4" spans="1:10" ht="18.95" customHeight="1">
      <c r="A4" s="8"/>
      <c r="B4" s="11" t="s">
        <v>17</v>
      </c>
      <c r="C4" s="10"/>
      <c r="D4" s="17">
        <f>SUM(D5+D9+D16+D23+D32)</f>
        <v>231</v>
      </c>
      <c r="E4" s="32">
        <v>5000</v>
      </c>
      <c r="F4" s="18">
        <v>2318381</v>
      </c>
      <c r="G4" s="35">
        <v>-62071</v>
      </c>
      <c r="H4" s="16">
        <f>F4+G4</f>
        <v>2256310</v>
      </c>
      <c r="I4" s="11"/>
      <c r="J4" s="11"/>
    </row>
    <row r="5" spans="1:10" s="2" customFormat="1" ht="18.95" customHeight="1">
      <c r="A5" s="45" t="s">
        <v>18</v>
      </c>
      <c r="B5" s="19" t="s">
        <v>19</v>
      </c>
      <c r="C5" s="13">
        <v>200000</v>
      </c>
      <c r="D5" s="14">
        <f>SUM(D6:D8)</f>
        <v>26</v>
      </c>
      <c r="E5" s="13">
        <f>D5*$E$4</f>
        <v>130000</v>
      </c>
      <c r="F5" s="13">
        <f>C5+E5</f>
        <v>330000</v>
      </c>
      <c r="G5" s="46">
        <v>-87400</v>
      </c>
      <c r="H5" s="47">
        <f>F5+G5</f>
        <v>242600</v>
      </c>
      <c r="I5" s="42"/>
      <c r="J5" s="42"/>
    </row>
    <row r="6" spans="1:10" s="2" customFormat="1" ht="18.95" customHeight="1">
      <c r="A6" s="45"/>
      <c r="B6" s="20" t="s">
        <v>20</v>
      </c>
      <c r="C6" s="28"/>
      <c r="D6" s="3">
        <v>0</v>
      </c>
      <c r="E6" s="3"/>
      <c r="F6" s="3"/>
      <c r="G6" s="46"/>
      <c r="H6" s="47"/>
      <c r="I6" s="40">
        <v>10000</v>
      </c>
      <c r="J6" s="40">
        <v>0</v>
      </c>
    </row>
    <row r="7" spans="1:10" s="2" customFormat="1" ht="18.95" customHeight="1">
      <c r="A7" s="45"/>
      <c r="B7" s="20" t="s">
        <v>21</v>
      </c>
      <c r="C7" s="28"/>
      <c r="D7" s="3">
        <v>18</v>
      </c>
      <c r="E7" s="3"/>
      <c r="F7" s="3"/>
      <c r="G7" s="46"/>
      <c r="H7" s="47"/>
      <c r="I7" s="40">
        <v>161031</v>
      </c>
      <c r="J7" s="40">
        <v>32206</v>
      </c>
    </row>
    <row r="8" spans="1:10" s="2" customFormat="1" ht="18.95" customHeight="1">
      <c r="A8" s="45"/>
      <c r="B8" s="21" t="s">
        <v>22</v>
      </c>
      <c r="C8" s="28"/>
      <c r="D8" s="3">
        <v>8</v>
      </c>
      <c r="E8" s="3"/>
      <c r="F8" s="3"/>
      <c r="G8" s="46"/>
      <c r="H8" s="47"/>
      <c r="I8" s="40">
        <v>71569</v>
      </c>
      <c r="J8" s="40">
        <v>0</v>
      </c>
    </row>
    <row r="9" spans="1:10" s="2" customFormat="1" ht="18.95" customHeight="1">
      <c r="A9" s="45" t="s">
        <v>23</v>
      </c>
      <c r="B9" s="22" t="s">
        <v>24</v>
      </c>
      <c r="C9" s="13">
        <v>200000</v>
      </c>
      <c r="D9" s="14">
        <f>SUM(D10:D15)</f>
        <v>41</v>
      </c>
      <c r="E9" s="13">
        <f>D9*$E$4</f>
        <v>205000</v>
      </c>
      <c r="F9" s="13">
        <f>C9+E9</f>
        <v>405000</v>
      </c>
      <c r="G9" s="51">
        <v>-51700</v>
      </c>
      <c r="H9" s="47">
        <f>F9+G9</f>
        <v>353300</v>
      </c>
      <c r="I9" s="43"/>
      <c r="J9" s="43"/>
    </row>
    <row r="10" spans="1:10" s="2" customFormat="1" ht="18.95" customHeight="1">
      <c r="A10" s="45"/>
      <c r="B10" s="21" t="s">
        <v>25</v>
      </c>
      <c r="C10" s="28"/>
      <c r="D10" s="3">
        <v>14</v>
      </c>
      <c r="E10" s="3"/>
      <c r="F10" s="3"/>
      <c r="G10" s="51"/>
      <c r="H10" s="47"/>
      <c r="I10" s="40">
        <v>100420</v>
      </c>
      <c r="J10" s="40">
        <v>20084</v>
      </c>
    </row>
    <row r="11" spans="1:10" s="2" customFormat="1" ht="18.95" customHeight="1">
      <c r="A11" s="45"/>
      <c r="B11" s="21" t="s">
        <v>26</v>
      </c>
      <c r="C11" s="28"/>
      <c r="D11" s="3">
        <v>13</v>
      </c>
      <c r="E11" s="3"/>
      <c r="F11" s="3"/>
      <c r="G11" s="51"/>
      <c r="H11" s="47"/>
      <c r="I11" s="40">
        <v>97190</v>
      </c>
      <c r="J11" s="40">
        <v>0</v>
      </c>
    </row>
    <row r="12" spans="1:10" s="2" customFormat="1" ht="18.95" customHeight="1">
      <c r="A12" s="45"/>
      <c r="B12" s="21" t="s">
        <v>27</v>
      </c>
      <c r="C12" s="28"/>
      <c r="D12" s="3">
        <v>9</v>
      </c>
      <c r="E12" s="3"/>
      <c r="F12" s="3"/>
      <c r="G12" s="51"/>
      <c r="H12" s="47"/>
      <c r="I12" s="40">
        <v>84270</v>
      </c>
      <c r="J12" s="40">
        <v>16854</v>
      </c>
    </row>
    <row r="13" spans="1:10" s="2" customFormat="1" ht="18.95" customHeight="1">
      <c r="A13" s="45"/>
      <c r="B13" s="21" t="s">
        <v>5</v>
      </c>
      <c r="C13" s="9"/>
      <c r="D13" s="3">
        <v>2</v>
      </c>
      <c r="E13" s="3"/>
      <c r="F13" s="3"/>
      <c r="G13" s="51"/>
      <c r="H13" s="47"/>
      <c r="I13" s="40">
        <v>24860</v>
      </c>
      <c r="J13" s="40">
        <v>0</v>
      </c>
    </row>
    <row r="14" spans="1:10" s="2" customFormat="1" ht="18.95" customHeight="1">
      <c r="A14" s="45"/>
      <c r="B14" s="21" t="s">
        <v>6</v>
      </c>
      <c r="C14" s="9"/>
      <c r="D14" s="3">
        <v>2</v>
      </c>
      <c r="E14" s="3"/>
      <c r="F14" s="3"/>
      <c r="G14" s="51"/>
      <c r="H14" s="47"/>
      <c r="I14" s="40">
        <v>24930</v>
      </c>
      <c r="J14" s="40">
        <v>0</v>
      </c>
    </row>
    <row r="15" spans="1:10" s="2" customFormat="1" ht="18.95" customHeight="1">
      <c r="A15" s="50"/>
      <c r="B15" s="20" t="s">
        <v>51</v>
      </c>
      <c r="C15" s="28"/>
      <c r="D15" s="3">
        <v>1</v>
      </c>
      <c r="E15" s="3"/>
      <c r="F15" s="3"/>
      <c r="G15" s="51"/>
      <c r="H15" s="47"/>
      <c r="I15" s="40">
        <v>21630</v>
      </c>
      <c r="J15" s="40">
        <v>0</v>
      </c>
    </row>
    <row r="16" spans="1:10" s="4" customFormat="1" ht="18.95" customHeight="1">
      <c r="A16" s="45" t="s">
        <v>28</v>
      </c>
      <c r="B16" s="23" t="s">
        <v>0</v>
      </c>
      <c r="C16" s="13">
        <v>200000</v>
      </c>
      <c r="D16" s="14">
        <f>SUM(D17:D22)</f>
        <v>58</v>
      </c>
      <c r="E16" s="13">
        <f>D16*$E$4</f>
        <v>290000</v>
      </c>
      <c r="F16" s="13">
        <f>C16+E16</f>
        <v>490000</v>
      </c>
      <c r="G16" s="46">
        <v>74500</v>
      </c>
      <c r="H16" s="47">
        <f>F16+G16</f>
        <v>564500</v>
      </c>
      <c r="I16" s="42"/>
      <c r="J16" s="42"/>
    </row>
    <row r="17" spans="1:10" s="4" customFormat="1" ht="18.95" customHeight="1">
      <c r="A17" s="45"/>
      <c r="B17" s="12" t="s">
        <v>8</v>
      </c>
      <c r="C17" s="29"/>
      <c r="D17" s="3">
        <v>12</v>
      </c>
      <c r="E17" s="3"/>
      <c r="F17" s="3"/>
      <c r="G17" s="46"/>
      <c r="H17" s="47"/>
      <c r="I17" s="31">
        <v>116791</v>
      </c>
      <c r="J17" s="41">
        <v>20000</v>
      </c>
    </row>
    <row r="18" spans="1:10" s="4" customFormat="1" ht="18.95" customHeight="1">
      <c r="A18" s="45"/>
      <c r="B18" s="12" t="s">
        <v>29</v>
      </c>
      <c r="C18" s="29"/>
      <c r="D18" s="3">
        <v>10</v>
      </c>
      <c r="E18" s="3"/>
      <c r="F18" s="3"/>
      <c r="G18" s="46"/>
      <c r="H18" s="47"/>
      <c r="I18" s="31">
        <v>97327</v>
      </c>
      <c r="J18" s="41">
        <v>0</v>
      </c>
    </row>
    <row r="19" spans="1:10" s="4" customFormat="1" ht="18.95" customHeight="1">
      <c r="A19" s="45"/>
      <c r="B19" s="12" t="s">
        <v>1</v>
      </c>
      <c r="C19" s="29"/>
      <c r="D19" s="3">
        <v>14</v>
      </c>
      <c r="E19" s="3"/>
      <c r="F19" s="3"/>
      <c r="G19" s="46"/>
      <c r="H19" s="47"/>
      <c r="I19" s="31">
        <v>136255</v>
      </c>
      <c r="J19" s="41">
        <v>10000</v>
      </c>
    </row>
    <row r="20" spans="1:10" s="4" customFormat="1" ht="18.95" customHeight="1">
      <c r="A20" s="45"/>
      <c r="B20" s="24" t="s">
        <v>30</v>
      </c>
      <c r="C20" s="29"/>
      <c r="D20" s="3">
        <v>15</v>
      </c>
      <c r="E20" s="3"/>
      <c r="F20" s="3"/>
      <c r="G20" s="46"/>
      <c r="H20" s="47"/>
      <c r="I20" s="31">
        <v>145989</v>
      </c>
      <c r="J20" s="41">
        <v>25344</v>
      </c>
    </row>
    <row r="21" spans="1:10" s="4" customFormat="1" ht="18.95" customHeight="1">
      <c r="A21" s="45"/>
      <c r="B21" s="12" t="s">
        <v>2</v>
      </c>
      <c r="C21" s="29"/>
      <c r="D21" s="3">
        <v>5</v>
      </c>
      <c r="E21" s="3"/>
      <c r="F21" s="3"/>
      <c r="G21" s="46"/>
      <c r="H21" s="47"/>
      <c r="I21" s="31">
        <v>48667</v>
      </c>
      <c r="J21" s="41">
        <v>0</v>
      </c>
    </row>
    <row r="22" spans="1:10" s="4" customFormat="1" ht="18.95" customHeight="1">
      <c r="A22" s="50"/>
      <c r="B22" s="12" t="s">
        <v>7</v>
      </c>
      <c r="C22" s="29"/>
      <c r="D22" s="3">
        <v>2</v>
      </c>
      <c r="E22" s="3"/>
      <c r="F22" s="3"/>
      <c r="G22" s="46"/>
      <c r="H22" s="47"/>
      <c r="I22" s="31">
        <v>19471</v>
      </c>
      <c r="J22" s="41">
        <v>3000</v>
      </c>
    </row>
    <row r="23" spans="1:10" s="4" customFormat="1" ht="18.95" customHeight="1">
      <c r="A23" s="45" t="s">
        <v>3</v>
      </c>
      <c r="B23" s="23" t="s">
        <v>3</v>
      </c>
      <c r="C23" s="13">
        <v>200000</v>
      </c>
      <c r="D23" s="14">
        <f>SUM(D24:D31)</f>
        <v>65</v>
      </c>
      <c r="E23" s="13">
        <f>D23*$E$4</f>
        <v>325000</v>
      </c>
      <c r="F23" s="13">
        <f>C23+E23</f>
        <v>525000</v>
      </c>
      <c r="G23" s="46">
        <v>36586</v>
      </c>
      <c r="H23" s="47">
        <f>F23+G23</f>
        <v>561586</v>
      </c>
      <c r="I23" s="42"/>
      <c r="J23" s="42"/>
    </row>
    <row r="24" spans="1:10" s="4" customFormat="1" ht="18.95" customHeight="1">
      <c r="A24" s="45"/>
      <c r="B24" s="12" t="s">
        <v>31</v>
      </c>
      <c r="C24" s="29"/>
      <c r="D24" s="3">
        <v>11</v>
      </c>
      <c r="E24" s="3"/>
      <c r="F24" s="3"/>
      <c r="G24" s="46"/>
      <c r="H24" s="47"/>
      <c r="I24" s="31">
        <v>95038</v>
      </c>
      <c r="J24" s="41">
        <v>0</v>
      </c>
    </row>
    <row r="25" spans="1:10" s="4" customFormat="1" ht="18.95" customHeight="1">
      <c r="A25" s="45"/>
      <c r="B25" s="12" t="s">
        <v>32</v>
      </c>
      <c r="C25" s="29"/>
      <c r="D25" s="3">
        <v>13</v>
      </c>
      <c r="E25" s="3"/>
      <c r="F25" s="3"/>
      <c r="G25" s="46"/>
      <c r="H25" s="47"/>
      <c r="I25" s="31">
        <v>112317</v>
      </c>
      <c r="J25" s="41">
        <v>9000</v>
      </c>
    </row>
    <row r="26" spans="1:10" s="4" customFormat="1" ht="18.95" customHeight="1">
      <c r="A26" s="45"/>
      <c r="B26" s="12" t="s">
        <v>4</v>
      </c>
      <c r="C26" s="29"/>
      <c r="D26" s="3">
        <v>10</v>
      </c>
      <c r="E26" s="3"/>
      <c r="F26" s="3"/>
      <c r="G26" s="46"/>
      <c r="H26" s="47"/>
      <c r="I26" s="31">
        <v>86397</v>
      </c>
      <c r="J26" s="41">
        <v>0</v>
      </c>
    </row>
    <row r="27" spans="1:10" s="4" customFormat="1" ht="18.95" customHeight="1">
      <c r="A27" s="45"/>
      <c r="B27" s="12" t="s">
        <v>33</v>
      </c>
      <c r="C27" s="29"/>
      <c r="D27" s="3">
        <v>9</v>
      </c>
      <c r="E27" s="3"/>
      <c r="F27" s="3"/>
      <c r="G27" s="46"/>
      <c r="H27" s="47"/>
      <c r="I27" s="31">
        <v>77758</v>
      </c>
      <c r="J27" s="41">
        <v>0</v>
      </c>
    </row>
    <row r="28" spans="1:10" s="4" customFormat="1" ht="18.95" customHeight="1">
      <c r="A28" s="45"/>
      <c r="B28" s="24" t="s">
        <v>52</v>
      </c>
      <c r="C28" s="29"/>
      <c r="D28" s="3">
        <v>16</v>
      </c>
      <c r="E28" s="3"/>
      <c r="F28" s="3"/>
      <c r="G28" s="46"/>
      <c r="H28" s="47"/>
      <c r="I28" s="31">
        <v>138236</v>
      </c>
      <c r="J28" s="41">
        <v>0</v>
      </c>
    </row>
    <row r="29" spans="1:10" s="4" customFormat="1" ht="18.95" customHeight="1">
      <c r="A29" s="45"/>
      <c r="B29" s="15" t="s">
        <v>9</v>
      </c>
      <c r="C29" s="9"/>
      <c r="D29" s="9">
        <v>2</v>
      </c>
      <c r="E29" s="9"/>
      <c r="F29" s="9"/>
      <c r="G29" s="46"/>
      <c r="H29" s="47"/>
      <c r="I29" s="31">
        <v>17280</v>
      </c>
      <c r="J29" s="41">
        <v>0</v>
      </c>
    </row>
    <row r="30" spans="1:10" s="4" customFormat="1" ht="18.95" customHeight="1">
      <c r="A30" s="45"/>
      <c r="B30" s="25" t="s">
        <v>34</v>
      </c>
      <c r="C30" s="9"/>
      <c r="D30" s="9">
        <v>2</v>
      </c>
      <c r="E30" s="9"/>
      <c r="F30" s="9"/>
      <c r="G30" s="46"/>
      <c r="H30" s="47"/>
      <c r="I30" s="31">
        <v>17280</v>
      </c>
      <c r="J30" s="41">
        <v>0</v>
      </c>
    </row>
    <row r="31" spans="1:10" s="4" customFormat="1" ht="18.95" customHeight="1">
      <c r="A31" s="45"/>
      <c r="B31" s="25" t="s">
        <v>35</v>
      </c>
      <c r="C31" s="9"/>
      <c r="D31" s="9">
        <v>2</v>
      </c>
      <c r="E31" s="9"/>
      <c r="F31" s="9"/>
      <c r="G31" s="46"/>
      <c r="H31" s="47"/>
      <c r="I31" s="31">
        <v>17280</v>
      </c>
      <c r="J31" s="41">
        <v>0</v>
      </c>
    </row>
    <row r="32" spans="1:10" s="4" customFormat="1" ht="18.95" customHeight="1">
      <c r="A32" s="48" t="s">
        <v>44</v>
      </c>
      <c r="B32" s="23" t="s">
        <v>36</v>
      </c>
      <c r="C32" s="13">
        <v>100000</v>
      </c>
      <c r="D32" s="14">
        <f>SUM(D33:D38)</f>
        <v>41</v>
      </c>
      <c r="E32" s="13">
        <f>D32*$E$4</f>
        <v>205000</v>
      </c>
      <c r="F32" s="13">
        <f>C32+E32</f>
        <v>305000</v>
      </c>
      <c r="G32" s="46">
        <v>10050</v>
      </c>
      <c r="H32" s="47">
        <f>F32+G32</f>
        <v>315050</v>
      </c>
      <c r="I32" s="42"/>
      <c r="J32" s="42"/>
    </row>
    <row r="33" spans="1:10" s="4" customFormat="1" ht="18.95" customHeight="1">
      <c r="A33" s="45"/>
      <c r="B33" s="26" t="s">
        <v>37</v>
      </c>
      <c r="C33" s="29"/>
      <c r="D33" s="3">
        <v>13</v>
      </c>
      <c r="E33" s="3"/>
      <c r="F33" s="3"/>
      <c r="G33" s="46"/>
      <c r="H33" s="47"/>
      <c r="I33" s="31">
        <v>117000</v>
      </c>
      <c r="J33" s="41">
        <v>0</v>
      </c>
    </row>
    <row r="34" spans="1:10" s="4" customFormat="1" ht="18.95" customHeight="1">
      <c r="A34" s="45"/>
      <c r="B34" s="26" t="s">
        <v>38</v>
      </c>
      <c r="C34" s="29"/>
      <c r="D34" s="3">
        <v>13</v>
      </c>
      <c r="E34" s="3"/>
      <c r="F34" s="3"/>
      <c r="G34" s="46"/>
      <c r="H34" s="47"/>
      <c r="I34" s="31">
        <v>117000</v>
      </c>
      <c r="J34" s="41">
        <v>0</v>
      </c>
    </row>
    <row r="35" spans="1:10" s="4" customFormat="1" ht="18.95" customHeight="1">
      <c r="A35" s="45"/>
      <c r="B35" s="27" t="s">
        <v>39</v>
      </c>
      <c r="C35" s="29"/>
      <c r="D35" s="3">
        <v>9</v>
      </c>
      <c r="E35" s="3"/>
      <c r="F35" s="3"/>
      <c r="G35" s="46"/>
      <c r="H35" s="47"/>
      <c r="I35" s="31">
        <v>81050</v>
      </c>
      <c r="J35" s="41">
        <v>0</v>
      </c>
    </row>
    <row r="36" spans="1:10" s="4" customFormat="1" ht="18.95" customHeight="1">
      <c r="A36" s="45"/>
      <c r="B36" s="27" t="s">
        <v>40</v>
      </c>
      <c r="C36" s="29"/>
      <c r="D36" s="3">
        <v>2</v>
      </c>
      <c r="E36" s="3"/>
      <c r="F36" s="3"/>
      <c r="G36" s="46"/>
      <c r="H36" s="47"/>
      <c r="I36" s="31">
        <v>0</v>
      </c>
      <c r="J36" s="41">
        <v>0</v>
      </c>
    </row>
    <row r="37" spans="1:10" s="4" customFormat="1" ht="18.95" customHeight="1">
      <c r="A37" s="45"/>
      <c r="B37" s="26" t="s">
        <v>41</v>
      </c>
      <c r="C37" s="9"/>
      <c r="D37" s="9">
        <v>2</v>
      </c>
      <c r="E37" s="9"/>
      <c r="F37" s="9"/>
      <c r="G37" s="46"/>
      <c r="H37" s="47"/>
      <c r="I37" s="31">
        <v>0</v>
      </c>
      <c r="J37" s="41">
        <v>0</v>
      </c>
    </row>
    <row r="38" spans="1:10" s="4" customFormat="1" ht="18.95" customHeight="1">
      <c r="A38" s="45"/>
      <c r="B38" s="26" t="s">
        <v>42</v>
      </c>
      <c r="C38" s="9"/>
      <c r="D38" s="9">
        <v>2</v>
      </c>
      <c r="E38" s="9"/>
      <c r="F38" s="9"/>
      <c r="G38" s="46"/>
      <c r="H38" s="47"/>
      <c r="I38" s="31">
        <v>0</v>
      </c>
      <c r="J38" s="41">
        <v>0</v>
      </c>
    </row>
    <row r="39" spans="1:10" s="4" customFormat="1" ht="18.95" customHeight="1">
      <c r="A39" s="33"/>
      <c r="B39" s="30" t="s">
        <v>49</v>
      </c>
      <c r="C39" s="13"/>
      <c r="D39" s="13"/>
      <c r="E39" s="13"/>
      <c r="F39" s="13">
        <f>F4-SUM(F5,F9,F16,F23,F32)</f>
        <v>263381</v>
      </c>
      <c r="G39" s="13">
        <v>49718</v>
      </c>
      <c r="H39" s="13">
        <f>F39+G39</f>
        <v>313099</v>
      </c>
      <c r="I39" s="49"/>
      <c r="J39" s="49"/>
    </row>
    <row r="40" spans="1:10" ht="105.2" customHeight="1">
      <c r="A40" s="44" t="s">
        <v>53</v>
      </c>
      <c r="B40" s="44"/>
      <c r="C40" s="44"/>
      <c r="D40" s="44"/>
      <c r="E40" s="44"/>
      <c r="F40" s="44"/>
      <c r="G40" s="44"/>
      <c r="H40" s="44"/>
      <c r="I40" s="44"/>
      <c r="J40" s="44"/>
    </row>
  </sheetData>
  <mergeCells count="27">
    <mergeCell ref="A1:J1"/>
    <mergeCell ref="A2:A3"/>
    <mergeCell ref="B2:B3"/>
    <mergeCell ref="C2:H2"/>
    <mergeCell ref="I2:J2"/>
    <mergeCell ref="A16:A22"/>
    <mergeCell ref="G16:G22"/>
    <mergeCell ref="H16:H22"/>
    <mergeCell ref="A5:A8"/>
    <mergeCell ref="G5:G8"/>
    <mergeCell ref="H5:H8"/>
    <mergeCell ref="I16:J16"/>
    <mergeCell ref="I9:J9"/>
    <mergeCell ref="I5:J5"/>
    <mergeCell ref="A40:J40"/>
    <mergeCell ref="A23:A31"/>
    <mergeCell ref="G23:G31"/>
    <mergeCell ref="H23:H31"/>
    <mergeCell ref="A32:A38"/>
    <mergeCell ref="G32:G38"/>
    <mergeCell ref="H32:H38"/>
    <mergeCell ref="I39:J39"/>
    <mergeCell ref="I32:J32"/>
    <mergeCell ref="I23:J23"/>
    <mergeCell ref="A9:A15"/>
    <mergeCell ref="G9:G15"/>
    <mergeCell ref="H9:H15"/>
  </mergeCells>
  <phoneticPr fontId="2" type="noConversion"/>
  <pageMargins left="0.19685039370078741" right="0.19685039370078741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圖書視聽經費額度表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ichi</cp:lastModifiedBy>
  <cp:lastPrinted>2023-03-06T03:17:37Z</cp:lastPrinted>
  <dcterms:created xsi:type="dcterms:W3CDTF">2015-11-04T05:15:50Z</dcterms:created>
  <dcterms:modified xsi:type="dcterms:W3CDTF">2023-03-29T05:38:08Z</dcterms:modified>
</cp:coreProperties>
</file>